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 tabRatio="928" activeTab="1"/>
  </bookViews>
  <sheets>
    <sheet name="لیست" sheetId="16" r:id="rId1"/>
    <sheet name="شاخص های دانشگاه در یک نگاه" sheetId="6" r:id="rId2"/>
    <sheet name="1- کل کادر پرستاری به تخت موجود" sheetId="20" r:id="rId3"/>
    <sheet name="2- پرستار حرفه ای به تخت موجود" sheetId="19" r:id="rId4"/>
    <sheet name="3- شاخص کادر پرستاری مرد به کل " sheetId="18" r:id="rId5"/>
    <sheet name="4- نسبت پرستار حرفه ای شاغل" sheetId="17" r:id="rId6"/>
    <sheet name="5- درصد سقوط بیمار " sheetId="3" r:id="rId7"/>
    <sheet name="6- درصد زخم بستر " sheetId="4" r:id="rId8"/>
    <sheet name="7- میزان رضایت بیماران" sheetId="11" r:id="rId9"/>
    <sheet name="8- میزان اثر بخشی آموزش" sheetId="12" r:id="rId10"/>
    <sheet name="9-نسبت پرستاران آموزش دیدیه" sheetId="8" r:id="rId11"/>
  </sheets>
  <externalReferences>
    <externalReference r:id="rId12"/>
  </externalReferences>
  <definedNames>
    <definedName name="_xlnm.Print_Area" localSheetId="2">'1- کل کادر پرستاری به تخت موجود'!#REF!</definedName>
    <definedName name="_xlnm.Print_Area" localSheetId="3">'2- پرستار حرفه ای به تخت موجود'!#REF!</definedName>
    <definedName name="_xlnm.Print_Area" localSheetId="4">'3- شاخص کادر پرستاری مرد به کل '!#REF!</definedName>
    <definedName name="_xlnm.Print_Area" localSheetId="5">'4- نسبت پرستار حرفه ای شاغل'!#REF!</definedName>
    <definedName name="_xlnm.Print_Area" localSheetId="6">'5- درصد سقوط بیمار '!$B$2:$AL$27</definedName>
    <definedName name="_xlnm.Print_Area" localSheetId="1">'شاخص های دانشگاه در یک نگاه'!$B$2:$K$11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4" i="12" l="1"/>
  <c r="AI54" i="12"/>
  <c r="AF54" i="12"/>
  <c r="AC54" i="12"/>
  <c r="Z54" i="12"/>
  <c r="W54" i="12"/>
  <c r="T54" i="12"/>
  <c r="Q54" i="12"/>
  <c r="N54" i="12"/>
  <c r="K54" i="12"/>
  <c r="H54" i="12"/>
  <c r="E54" i="12"/>
  <c r="AL53" i="12"/>
  <c r="AI53" i="12"/>
  <c r="AF53" i="12"/>
  <c r="AC53" i="12"/>
  <c r="Z53" i="12"/>
  <c r="W53" i="12"/>
  <c r="T53" i="12"/>
  <c r="Q53" i="12"/>
  <c r="N53" i="12"/>
  <c r="K53" i="12"/>
  <c r="H53" i="12"/>
  <c r="E53" i="12"/>
  <c r="AL52" i="12"/>
  <c r="AI52" i="12"/>
  <c r="AF52" i="12"/>
  <c r="AC52" i="12"/>
  <c r="Z52" i="12"/>
  <c r="W52" i="12"/>
  <c r="T52" i="12"/>
  <c r="Q52" i="12"/>
  <c r="N52" i="12"/>
  <c r="K52" i="12"/>
  <c r="H52" i="12"/>
  <c r="E52" i="12"/>
  <c r="AL51" i="12"/>
  <c r="AI51" i="12"/>
  <c r="AF51" i="12"/>
  <c r="AC51" i="12"/>
  <c r="Z51" i="12"/>
  <c r="W51" i="12"/>
  <c r="T51" i="12"/>
  <c r="Q51" i="12"/>
  <c r="N51" i="12"/>
  <c r="K51" i="12"/>
  <c r="H51" i="12"/>
  <c r="E51" i="12"/>
  <c r="AL50" i="12"/>
  <c r="AI50" i="12"/>
  <c r="AF50" i="12"/>
  <c r="AC50" i="12"/>
  <c r="Z50" i="12"/>
  <c r="W50" i="12"/>
  <c r="T50" i="12"/>
  <c r="Q50" i="12"/>
  <c r="N50" i="12"/>
  <c r="K50" i="12"/>
  <c r="H50" i="12"/>
  <c r="E50" i="12"/>
  <c r="AL49" i="12"/>
  <c r="AI49" i="12"/>
  <c r="AF49" i="12"/>
  <c r="AC49" i="12"/>
  <c r="Z49" i="12"/>
  <c r="W49" i="12"/>
  <c r="T49" i="12"/>
  <c r="Q49" i="12"/>
  <c r="N49" i="12"/>
  <c r="K49" i="12"/>
  <c r="H49" i="12"/>
  <c r="E49" i="12"/>
  <c r="AL48" i="12"/>
  <c r="AI48" i="12"/>
  <c r="AF48" i="12"/>
  <c r="AC48" i="12"/>
  <c r="Z48" i="12"/>
  <c r="W48" i="12"/>
  <c r="T48" i="12"/>
  <c r="Q48" i="12"/>
  <c r="N48" i="12"/>
  <c r="K48" i="12"/>
  <c r="H48" i="12"/>
  <c r="E48" i="12"/>
  <c r="AL47" i="12"/>
  <c r="AI47" i="12"/>
  <c r="AF47" i="12"/>
  <c r="AC47" i="12"/>
  <c r="Z47" i="12"/>
  <c r="W47" i="12"/>
  <c r="T47" i="12"/>
  <c r="Q47" i="12"/>
  <c r="N47" i="12"/>
  <c r="K47" i="12"/>
  <c r="H47" i="12"/>
  <c r="E47" i="12"/>
  <c r="AL46" i="12"/>
  <c r="AI46" i="12"/>
  <c r="AF46" i="12"/>
  <c r="AC46" i="12"/>
  <c r="Z46" i="12"/>
  <c r="W46" i="12"/>
  <c r="T46" i="12"/>
  <c r="Q46" i="12"/>
  <c r="N46" i="12"/>
  <c r="K46" i="12"/>
  <c r="H46" i="12"/>
  <c r="E46" i="12"/>
  <c r="AL45" i="12"/>
  <c r="AI45" i="12"/>
  <c r="AF45" i="12"/>
  <c r="AC45" i="12"/>
  <c r="Z45" i="12"/>
  <c r="W45" i="12"/>
  <c r="T45" i="12"/>
  <c r="Q45" i="12"/>
  <c r="N45" i="12"/>
  <c r="K45" i="12"/>
  <c r="H45" i="12"/>
  <c r="E45" i="12"/>
  <c r="AL44" i="12"/>
  <c r="AI44" i="12"/>
  <c r="AF44" i="12"/>
  <c r="AC44" i="12"/>
  <c r="Z44" i="12"/>
  <c r="W44" i="12"/>
  <c r="T44" i="12"/>
  <c r="Q44" i="12"/>
  <c r="N44" i="12"/>
  <c r="K44" i="12"/>
  <c r="H44" i="12"/>
  <c r="E44" i="12"/>
  <c r="AL43" i="12"/>
  <c r="AI43" i="12"/>
  <c r="AF43" i="12"/>
  <c r="AC43" i="12"/>
  <c r="Z43" i="12"/>
  <c r="W43" i="12"/>
  <c r="T43" i="12"/>
  <c r="Q43" i="12"/>
  <c r="N43" i="12"/>
  <c r="K43" i="12"/>
  <c r="H43" i="12"/>
  <c r="E43" i="12"/>
  <c r="AL42" i="12"/>
  <c r="AI42" i="12"/>
  <c r="AF42" i="12"/>
  <c r="AC42" i="12"/>
  <c r="Z42" i="12"/>
  <c r="W42" i="12"/>
  <c r="T42" i="12"/>
  <c r="Q42" i="12"/>
  <c r="N42" i="12"/>
  <c r="K42" i="12"/>
  <c r="H42" i="12"/>
  <c r="E42" i="12"/>
  <c r="AL41" i="12"/>
  <c r="AI41" i="12"/>
  <c r="AF41" i="12"/>
  <c r="AC41" i="12"/>
  <c r="Z41" i="12"/>
  <c r="W41" i="12"/>
  <c r="T41" i="12"/>
  <c r="Q41" i="12"/>
  <c r="N41" i="12"/>
  <c r="K41" i="12"/>
  <c r="H41" i="12"/>
  <c r="E41" i="12"/>
  <c r="AL40" i="12"/>
  <c r="AI40" i="12"/>
  <c r="AF40" i="12"/>
  <c r="AC40" i="12"/>
  <c r="Z40" i="12"/>
  <c r="W40" i="12"/>
  <c r="T40" i="12"/>
  <c r="Q40" i="12"/>
  <c r="N40" i="12"/>
  <c r="K40" i="12"/>
  <c r="H40" i="12"/>
  <c r="E40" i="12"/>
  <c r="AL39" i="12"/>
  <c r="AI39" i="12"/>
  <c r="AF39" i="12"/>
  <c r="AC39" i="12"/>
  <c r="Z39" i="12"/>
  <c r="W39" i="12"/>
  <c r="T39" i="12"/>
  <c r="Q39" i="12"/>
  <c r="N39" i="12"/>
  <c r="K39" i="12"/>
  <c r="H39" i="12"/>
  <c r="E39" i="12"/>
  <c r="AL38" i="12"/>
  <c r="AI38" i="12"/>
  <c r="AF38" i="12"/>
  <c r="AC38" i="12"/>
  <c r="Z38" i="12"/>
  <c r="W38" i="12"/>
  <c r="T38" i="12"/>
  <c r="Q38" i="12"/>
  <c r="N38" i="12"/>
  <c r="K38" i="12"/>
  <c r="H38" i="12"/>
  <c r="E38" i="12"/>
  <c r="AL37" i="12"/>
  <c r="AI37" i="12"/>
  <c r="AF37" i="12"/>
  <c r="AC37" i="12"/>
  <c r="Z37" i="12"/>
  <c r="W37" i="12"/>
  <c r="T37" i="12"/>
  <c r="Q37" i="12"/>
  <c r="N37" i="12"/>
  <c r="K37" i="12"/>
  <c r="H37" i="12"/>
  <c r="E37" i="12"/>
  <c r="AL36" i="12"/>
  <c r="AI36" i="12"/>
  <c r="AF36" i="12"/>
  <c r="AC36" i="12"/>
  <c r="Z36" i="12"/>
  <c r="W36" i="12"/>
  <c r="T36" i="12"/>
  <c r="Q36" i="12"/>
  <c r="N36" i="12"/>
  <c r="K36" i="12"/>
  <c r="H36" i="12"/>
  <c r="E36" i="12"/>
  <c r="AL35" i="12"/>
  <c r="AI35" i="12"/>
  <c r="AF35" i="12"/>
  <c r="AC35" i="12"/>
  <c r="Z35" i="12"/>
  <c r="W35" i="12"/>
  <c r="T35" i="12"/>
  <c r="Q35" i="12"/>
  <c r="N35" i="12"/>
  <c r="K35" i="12"/>
  <c r="H35" i="12"/>
  <c r="E35" i="12"/>
  <c r="AL34" i="12"/>
  <c r="AI34" i="12"/>
  <c r="AF34" i="12"/>
  <c r="AC34" i="12"/>
  <c r="Z34" i="12"/>
  <c r="W34" i="12"/>
  <c r="T34" i="12"/>
  <c r="Q34" i="12"/>
  <c r="N34" i="12"/>
  <c r="K34" i="12"/>
  <c r="H34" i="12"/>
  <c r="E34" i="12"/>
  <c r="AL33" i="12"/>
  <c r="AI33" i="12"/>
  <c r="AF33" i="12"/>
  <c r="AC33" i="12"/>
  <c r="Z33" i="12"/>
  <c r="W33" i="12"/>
  <c r="T33" i="12"/>
  <c r="Q33" i="12"/>
  <c r="N33" i="12"/>
  <c r="K33" i="12"/>
  <c r="H33" i="12"/>
  <c r="E33" i="12"/>
  <c r="AL32" i="12"/>
  <c r="AI32" i="12"/>
  <c r="AF32" i="12"/>
  <c r="AC32" i="12"/>
  <c r="Z32" i="12"/>
  <c r="W32" i="12"/>
  <c r="T32" i="12"/>
  <c r="Q32" i="12"/>
  <c r="N32" i="12"/>
  <c r="K32" i="12"/>
  <c r="H32" i="12"/>
  <c r="E32" i="12"/>
  <c r="AL31" i="12"/>
  <c r="AI31" i="12"/>
  <c r="AF31" i="12"/>
  <c r="AC31" i="12"/>
  <c r="Z31" i="12"/>
  <c r="W31" i="12"/>
  <c r="T31" i="12"/>
  <c r="Q31" i="12"/>
  <c r="N31" i="12"/>
  <c r="K31" i="12"/>
  <c r="H31" i="12"/>
  <c r="E31" i="12"/>
  <c r="AL30" i="12"/>
  <c r="AI30" i="12"/>
  <c r="AF30" i="12"/>
  <c r="AC30" i="12"/>
  <c r="Z30" i="12"/>
  <c r="W30" i="12"/>
  <c r="T30" i="12"/>
  <c r="Q30" i="12"/>
  <c r="N30" i="12"/>
  <c r="K30" i="12"/>
  <c r="H30" i="12"/>
  <c r="E30" i="12"/>
  <c r="AL29" i="12"/>
  <c r="AI29" i="12"/>
  <c r="AF29" i="12"/>
  <c r="AC29" i="12"/>
  <c r="Z29" i="12"/>
  <c r="W29" i="12"/>
  <c r="T29" i="12"/>
  <c r="Q29" i="12"/>
  <c r="N29" i="12"/>
  <c r="K29" i="12"/>
  <c r="H29" i="12"/>
  <c r="E29" i="12"/>
  <c r="AL28" i="12"/>
  <c r="AI28" i="12"/>
  <c r="AF28" i="12"/>
  <c r="AC28" i="12"/>
  <c r="Z28" i="12"/>
  <c r="W28" i="12"/>
  <c r="T28" i="12"/>
  <c r="Q28" i="12"/>
  <c r="N28" i="12"/>
  <c r="K28" i="12"/>
  <c r="H28" i="12"/>
  <c r="E28" i="12"/>
  <c r="AL27" i="12"/>
  <c r="AI27" i="12"/>
  <c r="AF27" i="12"/>
  <c r="AC27" i="12"/>
  <c r="Z27" i="12"/>
  <c r="W27" i="12"/>
  <c r="T27" i="12"/>
  <c r="Q27" i="12"/>
  <c r="N27" i="12"/>
  <c r="K27" i="12"/>
  <c r="H27" i="12"/>
  <c r="E27" i="12"/>
  <c r="AL26" i="12"/>
  <c r="AI26" i="12"/>
  <c r="AF26" i="12"/>
  <c r="AC26" i="12"/>
  <c r="Z26" i="12"/>
  <c r="W26" i="12"/>
  <c r="T26" i="12"/>
  <c r="Q26" i="12"/>
  <c r="N26" i="12"/>
  <c r="K26" i="12"/>
  <c r="H26" i="12"/>
  <c r="E26" i="12"/>
  <c r="AL25" i="12"/>
  <c r="AI25" i="12"/>
  <c r="AF25" i="12"/>
  <c r="AC25" i="12"/>
  <c r="Z25" i="12"/>
  <c r="W25" i="12"/>
  <c r="T25" i="12"/>
  <c r="Q25" i="12"/>
  <c r="N25" i="12"/>
  <c r="K25" i="12"/>
  <c r="H25" i="12"/>
  <c r="E25" i="12"/>
  <c r="AL24" i="12"/>
  <c r="AI24" i="12"/>
  <c r="AF24" i="12"/>
  <c r="AC24" i="12"/>
  <c r="Z24" i="12"/>
  <c r="W24" i="12"/>
  <c r="T24" i="12"/>
  <c r="Q24" i="12"/>
  <c r="N24" i="12"/>
  <c r="K24" i="12"/>
  <c r="H24" i="12"/>
  <c r="E24" i="12"/>
  <c r="AL23" i="12"/>
  <c r="AI23" i="12"/>
  <c r="AF23" i="12"/>
  <c r="AC23" i="12"/>
  <c r="Z23" i="12"/>
  <c r="W23" i="12"/>
  <c r="T23" i="12"/>
  <c r="Q23" i="12"/>
  <c r="N23" i="12"/>
  <c r="K23" i="12"/>
  <c r="H23" i="12"/>
  <c r="E23" i="12"/>
  <c r="AL22" i="12"/>
  <c r="AI22" i="12"/>
  <c r="AF22" i="12"/>
  <c r="AC22" i="12"/>
  <c r="Z22" i="12"/>
  <c r="W22" i="12"/>
  <c r="T22" i="12"/>
  <c r="Q22" i="12"/>
  <c r="N22" i="12"/>
  <c r="K22" i="12"/>
  <c r="H22" i="12"/>
  <c r="E22" i="12"/>
  <c r="AL21" i="12"/>
  <c r="AI21" i="12"/>
  <c r="AF21" i="12"/>
  <c r="AC21" i="12"/>
  <c r="Z21" i="12"/>
  <c r="W21" i="12"/>
  <c r="T21" i="12"/>
  <c r="Q21" i="12"/>
  <c r="N21" i="12"/>
  <c r="K21" i="12"/>
  <c r="H21" i="12"/>
  <c r="E21" i="12"/>
  <c r="AL20" i="12"/>
  <c r="AI20" i="12"/>
  <c r="AF20" i="12"/>
  <c r="AC20" i="12"/>
  <c r="Z20" i="12"/>
  <c r="W20" i="12"/>
  <c r="T20" i="12"/>
  <c r="Q20" i="12"/>
  <c r="N20" i="12"/>
  <c r="K20" i="12"/>
  <c r="H20" i="12"/>
  <c r="E20" i="12"/>
  <c r="AL19" i="12"/>
  <c r="AI19" i="12"/>
  <c r="AF19" i="12"/>
  <c r="AC19" i="12"/>
  <c r="Z19" i="12"/>
  <c r="W19" i="12"/>
  <c r="T19" i="12"/>
  <c r="Q19" i="12"/>
  <c r="N19" i="12"/>
  <c r="K19" i="12"/>
  <c r="H19" i="12"/>
  <c r="E19" i="12"/>
  <c r="AL18" i="12"/>
  <c r="AI18" i="12"/>
  <c r="AF18" i="12"/>
  <c r="AC18" i="12"/>
  <c r="Z18" i="12"/>
  <c r="W18" i="12"/>
  <c r="T18" i="12"/>
  <c r="Q18" i="12"/>
  <c r="N18" i="12"/>
  <c r="K18" i="12"/>
  <c r="H18" i="12"/>
  <c r="E18" i="12"/>
  <c r="AL17" i="12"/>
  <c r="AI17" i="12"/>
  <c r="AF17" i="12"/>
  <c r="AC17" i="12"/>
  <c r="Z17" i="12"/>
  <c r="W17" i="12"/>
  <c r="T17" i="12"/>
  <c r="Q17" i="12"/>
  <c r="N17" i="12"/>
  <c r="K17" i="12"/>
  <c r="H17" i="12"/>
  <c r="E17" i="12"/>
  <c r="AL16" i="12"/>
  <c r="AI16" i="12"/>
  <c r="AF16" i="12"/>
  <c r="AC16" i="12"/>
  <c r="Z16" i="12"/>
  <c r="W16" i="12"/>
  <c r="T16" i="12"/>
  <c r="Q16" i="12"/>
  <c r="N16" i="12"/>
  <c r="K16" i="12"/>
  <c r="H16" i="12"/>
  <c r="E16" i="12"/>
  <c r="AL15" i="12"/>
  <c r="AI15" i="12"/>
  <c r="AF15" i="12"/>
  <c r="AC15" i="12"/>
  <c r="Z15" i="12"/>
  <c r="W15" i="12"/>
  <c r="T15" i="12"/>
  <c r="Q15" i="12"/>
  <c r="N15" i="12"/>
  <c r="K15" i="12"/>
  <c r="H15" i="12"/>
  <c r="E15" i="12"/>
  <c r="AL14" i="12"/>
  <c r="AI14" i="12"/>
  <c r="AF14" i="12"/>
  <c r="AC14" i="12"/>
  <c r="Z14" i="12"/>
  <c r="W14" i="12"/>
  <c r="T14" i="12"/>
  <c r="Q14" i="12"/>
  <c r="N14" i="12"/>
  <c r="K14" i="12"/>
  <c r="H14" i="12"/>
  <c r="E14" i="12"/>
  <c r="AL13" i="12"/>
  <c r="AI13" i="12"/>
  <c r="AF13" i="12"/>
  <c r="AC13" i="12"/>
  <c r="Z13" i="12"/>
  <c r="W13" i="12"/>
  <c r="T13" i="12"/>
  <c r="Q13" i="12"/>
  <c r="N13" i="12"/>
  <c r="K13" i="12"/>
  <c r="H13" i="12"/>
  <c r="E13" i="12"/>
  <c r="AL12" i="12"/>
  <c r="AI12" i="12"/>
  <c r="AF12" i="12"/>
  <c r="AC12" i="12"/>
  <c r="Z12" i="12"/>
  <c r="W12" i="12"/>
  <c r="T12" i="12"/>
  <c r="Q12" i="12"/>
  <c r="N12" i="12"/>
  <c r="K12" i="12"/>
  <c r="H12" i="12"/>
  <c r="E12" i="12"/>
  <c r="AL11" i="12"/>
  <c r="AI11" i="12"/>
  <c r="AF11" i="12"/>
  <c r="AC11" i="12"/>
  <c r="Z11" i="12"/>
  <c r="W11" i="12"/>
  <c r="T11" i="12"/>
  <c r="Q11" i="12"/>
  <c r="N11" i="12"/>
  <c r="K11" i="12"/>
  <c r="H11" i="12"/>
  <c r="E11" i="12"/>
  <c r="AL10" i="12"/>
  <c r="AI10" i="12"/>
  <c r="AF10" i="12"/>
  <c r="AC10" i="12"/>
  <c r="Z10" i="12"/>
  <c r="W10" i="12"/>
  <c r="T10" i="12"/>
  <c r="Q10" i="12"/>
  <c r="N10" i="12"/>
  <c r="K10" i="12"/>
  <c r="H10" i="12"/>
  <c r="E10" i="12"/>
  <c r="AL9" i="12"/>
  <c r="AI9" i="12"/>
  <c r="AF9" i="12"/>
  <c r="AC9" i="12"/>
  <c r="Z9" i="12"/>
  <c r="W9" i="12"/>
  <c r="T9" i="12"/>
  <c r="Q9" i="12"/>
  <c r="N9" i="12"/>
  <c r="K9" i="12"/>
  <c r="H9" i="12"/>
  <c r="E9" i="12"/>
  <c r="AL8" i="12"/>
  <c r="AI8" i="12"/>
  <c r="AF8" i="12"/>
  <c r="AC8" i="12"/>
  <c r="Z8" i="12"/>
  <c r="W8" i="12"/>
  <c r="T8" i="12"/>
  <c r="Q8" i="12"/>
  <c r="N8" i="12"/>
  <c r="K8" i="12"/>
  <c r="H8" i="12"/>
  <c r="E8" i="12"/>
  <c r="AL7" i="12"/>
  <c r="AI7" i="12"/>
  <c r="AF7" i="12"/>
  <c r="AC7" i="12"/>
  <c r="Z7" i="12"/>
  <c r="W7" i="12"/>
  <c r="T7" i="12"/>
  <c r="Q7" i="12"/>
  <c r="N7" i="12"/>
  <c r="K7" i="12"/>
  <c r="H7" i="12"/>
  <c r="E7" i="12"/>
  <c r="AL6" i="12"/>
  <c r="AI6" i="12"/>
  <c r="AF6" i="12"/>
  <c r="AC6" i="12"/>
  <c r="Z6" i="12"/>
  <c r="W6" i="12"/>
  <c r="T6" i="12"/>
  <c r="Q6" i="12"/>
  <c r="N6" i="12"/>
  <c r="K6" i="12"/>
  <c r="H6" i="12"/>
  <c r="E6" i="12"/>
  <c r="AL5" i="12"/>
  <c r="AI5" i="12"/>
  <c r="AF5" i="12"/>
  <c r="AC5" i="12"/>
  <c r="Z5" i="12"/>
  <c r="W5" i="12"/>
  <c r="T5" i="12"/>
  <c r="Q5" i="12"/>
  <c r="N5" i="12"/>
  <c r="K5" i="12"/>
  <c r="H5" i="12"/>
  <c r="E5" i="12"/>
  <c r="AL54" i="11"/>
  <c r="AI54" i="11"/>
  <c r="AF54" i="11"/>
  <c r="AC54" i="11"/>
  <c r="Z54" i="11"/>
  <c r="W54" i="11"/>
  <c r="T54" i="11"/>
  <c r="Q54" i="11"/>
  <c r="N54" i="11"/>
  <c r="K54" i="11"/>
  <c r="H54" i="11"/>
  <c r="E54" i="11"/>
  <c r="AL53" i="11"/>
  <c r="AI53" i="11"/>
  <c r="AF53" i="11"/>
  <c r="AC53" i="11"/>
  <c r="Z53" i="11"/>
  <c r="W53" i="11"/>
  <c r="T53" i="11"/>
  <c r="Q53" i="11"/>
  <c r="N53" i="11"/>
  <c r="K53" i="11"/>
  <c r="H53" i="11"/>
  <c r="E53" i="11"/>
  <c r="AL52" i="11"/>
  <c r="AI52" i="11"/>
  <c r="AF52" i="11"/>
  <c r="AC52" i="11"/>
  <c r="Z52" i="11"/>
  <c r="W52" i="11"/>
  <c r="T52" i="11"/>
  <c r="Q52" i="11"/>
  <c r="N52" i="11"/>
  <c r="K52" i="11"/>
  <c r="H52" i="11"/>
  <c r="E52" i="11"/>
  <c r="AL51" i="11"/>
  <c r="AI51" i="11"/>
  <c r="AF51" i="11"/>
  <c r="AC51" i="11"/>
  <c r="Z51" i="11"/>
  <c r="W51" i="11"/>
  <c r="T51" i="11"/>
  <c r="Q51" i="11"/>
  <c r="N51" i="11"/>
  <c r="K51" i="11"/>
  <c r="H51" i="11"/>
  <c r="E51" i="11"/>
  <c r="AL50" i="11"/>
  <c r="AI50" i="11"/>
  <c r="AF50" i="11"/>
  <c r="AC50" i="11"/>
  <c r="Z50" i="11"/>
  <c r="W50" i="11"/>
  <c r="T50" i="11"/>
  <c r="Q50" i="11"/>
  <c r="N50" i="11"/>
  <c r="K50" i="11"/>
  <c r="H50" i="11"/>
  <c r="E50" i="11"/>
  <c r="AL49" i="11"/>
  <c r="AI49" i="11"/>
  <c r="AF49" i="11"/>
  <c r="AC49" i="11"/>
  <c r="Z49" i="11"/>
  <c r="W49" i="11"/>
  <c r="T49" i="11"/>
  <c r="Q49" i="11"/>
  <c r="N49" i="11"/>
  <c r="K49" i="11"/>
  <c r="H49" i="11"/>
  <c r="E49" i="11"/>
  <c r="AL48" i="11"/>
  <c r="AI48" i="11"/>
  <c r="AF48" i="11"/>
  <c r="AC48" i="11"/>
  <c r="Z48" i="11"/>
  <c r="W48" i="11"/>
  <c r="T48" i="11"/>
  <c r="Q48" i="11"/>
  <c r="N48" i="11"/>
  <c r="K48" i="11"/>
  <c r="H48" i="11"/>
  <c r="E48" i="11"/>
  <c r="AL47" i="11"/>
  <c r="AI47" i="11"/>
  <c r="AF47" i="11"/>
  <c r="AC47" i="11"/>
  <c r="Z47" i="11"/>
  <c r="W47" i="11"/>
  <c r="T47" i="11"/>
  <c r="Q47" i="11"/>
  <c r="N47" i="11"/>
  <c r="K47" i="11"/>
  <c r="H47" i="11"/>
  <c r="E47" i="11"/>
  <c r="AL46" i="11"/>
  <c r="AI46" i="11"/>
  <c r="AF46" i="11"/>
  <c r="AC46" i="11"/>
  <c r="Z46" i="11"/>
  <c r="W46" i="11"/>
  <c r="T46" i="11"/>
  <c r="Q46" i="11"/>
  <c r="N46" i="11"/>
  <c r="K46" i="11"/>
  <c r="H46" i="11"/>
  <c r="E46" i="11"/>
  <c r="AL45" i="11"/>
  <c r="AI45" i="11"/>
  <c r="AF45" i="11"/>
  <c r="AC45" i="11"/>
  <c r="Z45" i="11"/>
  <c r="W45" i="11"/>
  <c r="T45" i="11"/>
  <c r="Q45" i="11"/>
  <c r="N45" i="11"/>
  <c r="K45" i="11"/>
  <c r="H45" i="11"/>
  <c r="E45" i="11"/>
  <c r="AL44" i="11"/>
  <c r="AI44" i="11"/>
  <c r="AF44" i="11"/>
  <c r="AC44" i="11"/>
  <c r="Z44" i="11"/>
  <c r="W44" i="11"/>
  <c r="T44" i="11"/>
  <c r="Q44" i="11"/>
  <c r="N44" i="11"/>
  <c r="K44" i="11"/>
  <c r="H44" i="11"/>
  <c r="E44" i="11"/>
  <c r="AL43" i="11"/>
  <c r="AI43" i="11"/>
  <c r="AF43" i="11"/>
  <c r="AC43" i="11"/>
  <c r="Z43" i="11"/>
  <c r="W43" i="11"/>
  <c r="T43" i="11"/>
  <c r="Q43" i="11"/>
  <c r="N43" i="11"/>
  <c r="K43" i="11"/>
  <c r="H43" i="11"/>
  <c r="E43" i="11"/>
  <c r="AL42" i="11"/>
  <c r="AI42" i="11"/>
  <c r="AF42" i="11"/>
  <c r="AC42" i="11"/>
  <c r="Z42" i="11"/>
  <c r="W42" i="11"/>
  <c r="T42" i="11"/>
  <c r="Q42" i="11"/>
  <c r="N42" i="11"/>
  <c r="K42" i="11"/>
  <c r="H42" i="11"/>
  <c r="E42" i="11"/>
  <c r="AL41" i="11"/>
  <c r="AI41" i="11"/>
  <c r="AF41" i="11"/>
  <c r="AC41" i="11"/>
  <c r="Z41" i="11"/>
  <c r="W41" i="11"/>
  <c r="T41" i="11"/>
  <c r="Q41" i="11"/>
  <c r="N41" i="11"/>
  <c r="K41" i="11"/>
  <c r="H41" i="11"/>
  <c r="E41" i="11"/>
  <c r="AL40" i="11"/>
  <c r="AI40" i="11"/>
  <c r="AF40" i="11"/>
  <c r="AC40" i="11"/>
  <c r="Z40" i="11"/>
  <c r="W40" i="11"/>
  <c r="T40" i="11"/>
  <c r="Q40" i="11"/>
  <c r="N40" i="11"/>
  <c r="K40" i="11"/>
  <c r="H40" i="11"/>
  <c r="E40" i="11"/>
  <c r="AL39" i="11"/>
  <c r="AI39" i="11"/>
  <c r="AF39" i="11"/>
  <c r="AC39" i="11"/>
  <c r="Z39" i="11"/>
  <c r="W39" i="11"/>
  <c r="T39" i="11"/>
  <c r="Q39" i="11"/>
  <c r="N39" i="11"/>
  <c r="K39" i="11"/>
  <c r="H39" i="11"/>
  <c r="E39" i="11"/>
  <c r="AL38" i="11"/>
  <c r="AI38" i="11"/>
  <c r="AF38" i="11"/>
  <c r="AC38" i="11"/>
  <c r="Z38" i="11"/>
  <c r="W38" i="11"/>
  <c r="T38" i="11"/>
  <c r="Q38" i="11"/>
  <c r="N38" i="11"/>
  <c r="K38" i="11"/>
  <c r="H38" i="11"/>
  <c r="E38" i="11"/>
  <c r="AL37" i="11"/>
  <c r="AI37" i="11"/>
  <c r="AF37" i="11"/>
  <c r="AC37" i="11"/>
  <c r="Z37" i="11"/>
  <c r="W37" i="11"/>
  <c r="T37" i="11"/>
  <c r="Q37" i="11"/>
  <c r="N37" i="11"/>
  <c r="K37" i="11"/>
  <c r="H37" i="11"/>
  <c r="E37" i="11"/>
  <c r="AL36" i="11"/>
  <c r="AI36" i="11"/>
  <c r="AF36" i="11"/>
  <c r="AC36" i="11"/>
  <c r="Z36" i="11"/>
  <c r="W36" i="11"/>
  <c r="T36" i="11"/>
  <c r="Q36" i="11"/>
  <c r="N36" i="11"/>
  <c r="K36" i="11"/>
  <c r="H36" i="11"/>
  <c r="E36" i="11"/>
  <c r="AL35" i="11"/>
  <c r="AI35" i="11"/>
  <c r="AF35" i="11"/>
  <c r="AC35" i="11"/>
  <c r="Z35" i="11"/>
  <c r="W35" i="11"/>
  <c r="T35" i="11"/>
  <c r="Q35" i="11"/>
  <c r="N35" i="11"/>
  <c r="K35" i="11"/>
  <c r="H35" i="11"/>
  <c r="E35" i="11"/>
  <c r="AL34" i="11"/>
  <c r="AI34" i="11"/>
  <c r="AF34" i="11"/>
  <c r="AC34" i="11"/>
  <c r="Z34" i="11"/>
  <c r="W34" i="11"/>
  <c r="T34" i="11"/>
  <c r="Q34" i="11"/>
  <c r="N34" i="11"/>
  <c r="K34" i="11"/>
  <c r="H34" i="11"/>
  <c r="E34" i="11"/>
  <c r="AL33" i="11"/>
  <c r="AI33" i="11"/>
  <c r="AF33" i="11"/>
  <c r="AC33" i="11"/>
  <c r="Z33" i="11"/>
  <c r="W33" i="11"/>
  <c r="T33" i="11"/>
  <c r="Q33" i="11"/>
  <c r="N33" i="11"/>
  <c r="K33" i="11"/>
  <c r="H33" i="11"/>
  <c r="E33" i="11"/>
  <c r="AL32" i="11"/>
  <c r="AI32" i="11"/>
  <c r="AF32" i="11"/>
  <c r="AC32" i="11"/>
  <c r="Z32" i="11"/>
  <c r="W32" i="11"/>
  <c r="T32" i="11"/>
  <c r="Q32" i="11"/>
  <c r="N32" i="11"/>
  <c r="K32" i="11"/>
  <c r="H32" i="11"/>
  <c r="E32" i="11"/>
  <c r="AL31" i="11"/>
  <c r="AI31" i="11"/>
  <c r="AF31" i="11"/>
  <c r="AC31" i="11"/>
  <c r="Z31" i="11"/>
  <c r="W31" i="11"/>
  <c r="T31" i="11"/>
  <c r="Q31" i="11"/>
  <c r="N31" i="11"/>
  <c r="K31" i="11"/>
  <c r="H31" i="11"/>
  <c r="E31" i="11"/>
  <c r="AL30" i="11"/>
  <c r="AI30" i="11"/>
  <c r="AF30" i="11"/>
  <c r="AC30" i="11"/>
  <c r="Z30" i="11"/>
  <c r="W30" i="11"/>
  <c r="T30" i="11"/>
  <c r="Q30" i="11"/>
  <c r="N30" i="11"/>
  <c r="K30" i="11"/>
  <c r="H30" i="11"/>
  <c r="E30" i="11"/>
  <c r="AL29" i="11"/>
  <c r="AI29" i="11"/>
  <c r="AF29" i="11"/>
  <c r="AC29" i="11"/>
  <c r="Z29" i="11"/>
  <c r="W29" i="11"/>
  <c r="T29" i="11"/>
  <c r="Q29" i="11"/>
  <c r="N29" i="11"/>
  <c r="K29" i="11"/>
  <c r="H29" i="11"/>
  <c r="E29" i="11"/>
  <c r="AL28" i="11"/>
  <c r="AI28" i="11"/>
  <c r="AF28" i="11"/>
  <c r="AC28" i="11"/>
  <c r="Z28" i="11"/>
  <c r="W28" i="11"/>
  <c r="T28" i="11"/>
  <c r="Q28" i="11"/>
  <c r="N28" i="11"/>
  <c r="K28" i="11"/>
  <c r="H28" i="11"/>
  <c r="E28" i="11"/>
  <c r="AL27" i="11"/>
  <c r="AI27" i="11"/>
  <c r="AF27" i="11"/>
  <c r="AC27" i="11"/>
  <c r="Z27" i="11"/>
  <c r="W27" i="11"/>
  <c r="T27" i="11"/>
  <c r="Q27" i="11"/>
  <c r="N27" i="11"/>
  <c r="K27" i="11"/>
  <c r="H27" i="11"/>
  <c r="E27" i="11"/>
  <c r="AL26" i="11"/>
  <c r="AI26" i="11"/>
  <c r="AF26" i="11"/>
  <c r="AC26" i="11"/>
  <c r="Z26" i="11"/>
  <c r="W26" i="11"/>
  <c r="T26" i="11"/>
  <c r="Q26" i="11"/>
  <c r="N26" i="11"/>
  <c r="K26" i="11"/>
  <c r="H26" i="11"/>
  <c r="E26" i="11"/>
  <c r="AL25" i="11"/>
  <c r="AI25" i="11"/>
  <c r="AF25" i="11"/>
  <c r="AC25" i="11"/>
  <c r="Z25" i="11"/>
  <c r="W25" i="11"/>
  <c r="T25" i="11"/>
  <c r="Q25" i="11"/>
  <c r="N25" i="11"/>
  <c r="K25" i="11"/>
  <c r="H25" i="11"/>
  <c r="E25" i="11"/>
  <c r="AL24" i="11"/>
  <c r="AI24" i="11"/>
  <c r="AF24" i="11"/>
  <c r="AC24" i="11"/>
  <c r="Z24" i="11"/>
  <c r="W24" i="11"/>
  <c r="T24" i="11"/>
  <c r="Q24" i="11"/>
  <c r="N24" i="11"/>
  <c r="K24" i="11"/>
  <c r="H24" i="11"/>
  <c r="E24" i="11"/>
  <c r="AL23" i="11"/>
  <c r="AI23" i="11"/>
  <c r="AF23" i="11"/>
  <c r="AC23" i="11"/>
  <c r="Z23" i="11"/>
  <c r="W23" i="11"/>
  <c r="T23" i="11"/>
  <c r="Q23" i="11"/>
  <c r="N23" i="11"/>
  <c r="K23" i="11"/>
  <c r="H23" i="11"/>
  <c r="E23" i="11"/>
  <c r="AL22" i="11"/>
  <c r="AI22" i="11"/>
  <c r="AF22" i="11"/>
  <c r="AC22" i="11"/>
  <c r="Z22" i="11"/>
  <c r="W22" i="11"/>
  <c r="T22" i="11"/>
  <c r="Q22" i="11"/>
  <c r="N22" i="11"/>
  <c r="K22" i="11"/>
  <c r="H22" i="11"/>
  <c r="E22" i="11"/>
  <c r="AL21" i="11"/>
  <c r="AI21" i="11"/>
  <c r="AF21" i="11"/>
  <c r="AC21" i="11"/>
  <c r="Z21" i="11"/>
  <c r="W21" i="11"/>
  <c r="T21" i="11"/>
  <c r="Q21" i="11"/>
  <c r="N21" i="11"/>
  <c r="K21" i="11"/>
  <c r="H21" i="11"/>
  <c r="E21" i="11"/>
  <c r="AL20" i="11"/>
  <c r="AI20" i="11"/>
  <c r="AF20" i="11"/>
  <c r="AC20" i="11"/>
  <c r="Z20" i="11"/>
  <c r="W20" i="11"/>
  <c r="T20" i="11"/>
  <c r="Q20" i="11"/>
  <c r="N20" i="11"/>
  <c r="K20" i="11"/>
  <c r="H20" i="11"/>
  <c r="E20" i="11"/>
  <c r="AL19" i="11"/>
  <c r="AI19" i="11"/>
  <c r="AF19" i="11"/>
  <c r="AC19" i="11"/>
  <c r="Z19" i="11"/>
  <c r="W19" i="11"/>
  <c r="T19" i="11"/>
  <c r="Q19" i="11"/>
  <c r="N19" i="11"/>
  <c r="K19" i="11"/>
  <c r="H19" i="11"/>
  <c r="E19" i="11"/>
  <c r="AL18" i="11"/>
  <c r="AI18" i="11"/>
  <c r="AF18" i="11"/>
  <c r="AC18" i="11"/>
  <c r="Z18" i="11"/>
  <c r="W18" i="11"/>
  <c r="T18" i="11"/>
  <c r="Q18" i="11"/>
  <c r="N18" i="11"/>
  <c r="K18" i="11"/>
  <c r="H18" i="11"/>
  <c r="E18" i="11"/>
  <c r="AL17" i="11"/>
  <c r="AI17" i="11"/>
  <c r="AF17" i="11"/>
  <c r="AC17" i="11"/>
  <c r="Z17" i="11"/>
  <c r="W17" i="11"/>
  <c r="T17" i="11"/>
  <c r="Q17" i="11"/>
  <c r="N17" i="11"/>
  <c r="K17" i="11"/>
  <c r="H17" i="11"/>
  <c r="E17" i="11"/>
  <c r="AL16" i="11"/>
  <c r="AI16" i="11"/>
  <c r="AF16" i="11"/>
  <c r="AC16" i="11"/>
  <c r="Z16" i="11"/>
  <c r="W16" i="11"/>
  <c r="T16" i="11"/>
  <c r="Q16" i="11"/>
  <c r="N16" i="11"/>
  <c r="K16" i="11"/>
  <c r="H16" i="11"/>
  <c r="E16" i="11"/>
  <c r="AL15" i="11"/>
  <c r="AI15" i="11"/>
  <c r="AF15" i="11"/>
  <c r="AC15" i="11"/>
  <c r="Z15" i="11"/>
  <c r="W15" i="11"/>
  <c r="T15" i="11"/>
  <c r="Q15" i="11"/>
  <c r="N15" i="11"/>
  <c r="K15" i="11"/>
  <c r="H15" i="11"/>
  <c r="E15" i="11"/>
  <c r="AL14" i="11"/>
  <c r="AI14" i="11"/>
  <c r="AF14" i="11"/>
  <c r="AC14" i="11"/>
  <c r="Z14" i="11"/>
  <c r="W14" i="11"/>
  <c r="T14" i="11"/>
  <c r="Q14" i="11"/>
  <c r="N14" i="11"/>
  <c r="K14" i="11"/>
  <c r="H14" i="11"/>
  <c r="E14" i="11"/>
  <c r="AL13" i="11"/>
  <c r="AI13" i="11"/>
  <c r="AF13" i="11"/>
  <c r="AC13" i="11"/>
  <c r="Z13" i="11"/>
  <c r="W13" i="11"/>
  <c r="T13" i="11"/>
  <c r="Q13" i="11"/>
  <c r="N13" i="11"/>
  <c r="K13" i="11"/>
  <c r="H13" i="11"/>
  <c r="E13" i="11"/>
  <c r="AL12" i="11"/>
  <c r="AI12" i="11"/>
  <c r="AF12" i="11"/>
  <c r="AC12" i="11"/>
  <c r="Z12" i="11"/>
  <c r="W12" i="11"/>
  <c r="T12" i="11"/>
  <c r="Q12" i="11"/>
  <c r="N12" i="11"/>
  <c r="K12" i="11"/>
  <c r="H12" i="11"/>
  <c r="E12" i="11"/>
  <c r="AL11" i="11"/>
  <c r="AI11" i="11"/>
  <c r="AF11" i="11"/>
  <c r="AC11" i="11"/>
  <c r="Z11" i="11"/>
  <c r="W11" i="11"/>
  <c r="T11" i="11"/>
  <c r="Q11" i="11"/>
  <c r="N11" i="11"/>
  <c r="K11" i="11"/>
  <c r="H11" i="11"/>
  <c r="E11" i="11"/>
  <c r="AL10" i="11"/>
  <c r="AI10" i="11"/>
  <c r="AF10" i="11"/>
  <c r="AC10" i="11"/>
  <c r="Z10" i="11"/>
  <c r="W10" i="11"/>
  <c r="T10" i="11"/>
  <c r="Q10" i="11"/>
  <c r="N10" i="11"/>
  <c r="K10" i="11"/>
  <c r="H10" i="11"/>
  <c r="E10" i="11"/>
  <c r="AL9" i="11"/>
  <c r="AI9" i="11"/>
  <c r="AF9" i="11"/>
  <c r="AC9" i="11"/>
  <c r="Z9" i="11"/>
  <c r="W9" i="11"/>
  <c r="T9" i="11"/>
  <c r="Q9" i="11"/>
  <c r="N9" i="11"/>
  <c r="K9" i="11"/>
  <c r="H9" i="11"/>
  <c r="E9" i="11"/>
  <c r="AL8" i="11"/>
  <c r="AI8" i="11"/>
  <c r="AF8" i="11"/>
  <c r="AC8" i="11"/>
  <c r="Z8" i="11"/>
  <c r="W8" i="11"/>
  <c r="T8" i="11"/>
  <c r="Q8" i="11"/>
  <c r="N8" i="11"/>
  <c r="K8" i="11"/>
  <c r="H8" i="11"/>
  <c r="E8" i="11"/>
  <c r="AL7" i="11"/>
  <c r="AI7" i="11"/>
  <c r="AF7" i="11"/>
  <c r="AC7" i="11"/>
  <c r="Z7" i="11"/>
  <c r="W7" i="11"/>
  <c r="T7" i="11"/>
  <c r="Q7" i="11"/>
  <c r="N7" i="11"/>
  <c r="K7" i="11"/>
  <c r="H7" i="11"/>
  <c r="E7" i="11"/>
  <c r="AL6" i="11"/>
  <c r="AI6" i="11"/>
  <c r="AF6" i="11"/>
  <c r="AC6" i="11"/>
  <c r="Z6" i="11"/>
  <c r="W6" i="11"/>
  <c r="T6" i="11"/>
  <c r="Q6" i="11"/>
  <c r="N6" i="11"/>
  <c r="K6" i="11"/>
  <c r="H6" i="11"/>
  <c r="E6" i="11"/>
  <c r="AL5" i="11"/>
  <c r="AI5" i="11"/>
  <c r="AF5" i="11"/>
  <c r="AC5" i="11"/>
  <c r="Z5" i="11"/>
  <c r="W5" i="11"/>
  <c r="T5" i="11"/>
  <c r="Q5" i="11"/>
  <c r="N5" i="11"/>
  <c r="K5" i="11"/>
  <c r="H5" i="11"/>
  <c r="E5" i="11"/>
  <c r="AL54" i="4"/>
  <c r="AI54" i="4"/>
  <c r="AF54" i="4"/>
  <c r="AC54" i="4"/>
  <c r="Z54" i="4"/>
  <c r="W54" i="4"/>
  <c r="T54" i="4"/>
  <c r="Q54" i="4"/>
  <c r="N54" i="4"/>
  <c r="K54" i="4"/>
  <c r="H54" i="4"/>
  <c r="AL53" i="4"/>
  <c r="AI53" i="4"/>
  <c r="AF53" i="4"/>
  <c r="AC53" i="4"/>
  <c r="Z53" i="4"/>
  <c r="W53" i="4"/>
  <c r="T53" i="4"/>
  <c r="Q53" i="4"/>
  <c r="N53" i="4"/>
  <c r="K53" i="4"/>
  <c r="H53" i="4"/>
  <c r="AL52" i="4"/>
  <c r="AI52" i="4"/>
  <c r="AF52" i="4"/>
  <c r="AC52" i="4"/>
  <c r="Z52" i="4"/>
  <c r="W52" i="4"/>
  <c r="T52" i="4"/>
  <c r="Q52" i="4"/>
  <c r="N52" i="4"/>
  <c r="K52" i="4"/>
  <c r="H52" i="4"/>
  <c r="AL51" i="4"/>
  <c r="AI51" i="4"/>
  <c r="AF51" i="4"/>
  <c r="AC51" i="4"/>
  <c r="Z51" i="4"/>
  <c r="W51" i="4"/>
  <c r="T51" i="4"/>
  <c r="Q51" i="4"/>
  <c r="N51" i="4"/>
  <c r="K51" i="4"/>
  <c r="H51" i="4"/>
  <c r="AL50" i="4"/>
  <c r="AI50" i="4"/>
  <c r="AF50" i="4"/>
  <c r="AC50" i="4"/>
  <c r="Z50" i="4"/>
  <c r="W50" i="4"/>
  <c r="T50" i="4"/>
  <c r="Q50" i="4"/>
  <c r="N50" i="4"/>
  <c r="K50" i="4"/>
  <c r="H50" i="4"/>
  <c r="AL49" i="4"/>
  <c r="AI49" i="4"/>
  <c r="AF49" i="4"/>
  <c r="AC49" i="4"/>
  <c r="Z49" i="4"/>
  <c r="W49" i="4"/>
  <c r="T49" i="4"/>
  <c r="Q49" i="4"/>
  <c r="N49" i="4"/>
  <c r="K49" i="4"/>
  <c r="H49" i="4"/>
  <c r="AL48" i="4"/>
  <c r="AI48" i="4"/>
  <c r="AF48" i="4"/>
  <c r="AC48" i="4"/>
  <c r="Z48" i="4"/>
  <c r="W48" i="4"/>
  <c r="T48" i="4"/>
  <c r="Q48" i="4"/>
  <c r="N48" i="4"/>
  <c r="K48" i="4"/>
  <c r="H48" i="4"/>
  <c r="AL47" i="4"/>
  <c r="AI47" i="4"/>
  <c r="AF47" i="4"/>
  <c r="AC47" i="4"/>
  <c r="Z47" i="4"/>
  <c r="W47" i="4"/>
  <c r="T47" i="4"/>
  <c r="Q47" i="4"/>
  <c r="N47" i="4"/>
  <c r="K47" i="4"/>
  <c r="H47" i="4"/>
  <c r="AL46" i="4"/>
  <c r="AI46" i="4"/>
  <c r="AF46" i="4"/>
  <c r="AC46" i="4"/>
  <c r="Z46" i="4"/>
  <c r="W46" i="4"/>
  <c r="T46" i="4"/>
  <c r="Q46" i="4"/>
  <c r="N46" i="4"/>
  <c r="K46" i="4"/>
  <c r="H46" i="4"/>
  <c r="AL45" i="4"/>
  <c r="AI45" i="4"/>
  <c r="AF45" i="4"/>
  <c r="AC45" i="4"/>
  <c r="Z45" i="4"/>
  <c r="W45" i="4"/>
  <c r="T45" i="4"/>
  <c r="Q45" i="4"/>
  <c r="N45" i="4"/>
  <c r="K45" i="4"/>
  <c r="H45" i="4"/>
  <c r="AL44" i="4"/>
  <c r="AI44" i="4"/>
  <c r="AF44" i="4"/>
  <c r="AC44" i="4"/>
  <c r="Z44" i="4"/>
  <c r="W44" i="4"/>
  <c r="T44" i="4"/>
  <c r="Q44" i="4"/>
  <c r="N44" i="4"/>
  <c r="K44" i="4"/>
  <c r="H44" i="4"/>
  <c r="AL43" i="4"/>
  <c r="AI43" i="4"/>
  <c r="AF43" i="4"/>
  <c r="AC43" i="4"/>
  <c r="Z43" i="4"/>
  <c r="W43" i="4"/>
  <c r="T43" i="4"/>
  <c r="Q43" i="4"/>
  <c r="N43" i="4"/>
  <c r="K43" i="4"/>
  <c r="H43" i="4"/>
  <c r="AL42" i="4"/>
  <c r="AI42" i="4"/>
  <c r="AF42" i="4"/>
  <c r="AC42" i="4"/>
  <c r="Z42" i="4"/>
  <c r="W42" i="4"/>
  <c r="T42" i="4"/>
  <c r="Q42" i="4"/>
  <c r="N42" i="4"/>
  <c r="K42" i="4"/>
  <c r="H42" i="4"/>
  <c r="AL41" i="4"/>
  <c r="AI41" i="4"/>
  <c r="AF41" i="4"/>
  <c r="AC41" i="4"/>
  <c r="Z41" i="4"/>
  <c r="W41" i="4"/>
  <c r="T41" i="4"/>
  <c r="Q41" i="4"/>
  <c r="N41" i="4"/>
  <c r="K41" i="4"/>
  <c r="H41" i="4"/>
  <c r="AL40" i="4"/>
  <c r="AI40" i="4"/>
  <c r="AF40" i="4"/>
  <c r="AC40" i="4"/>
  <c r="Z40" i="4"/>
  <c r="W40" i="4"/>
  <c r="T40" i="4"/>
  <c r="Q40" i="4"/>
  <c r="N40" i="4"/>
  <c r="K40" i="4"/>
  <c r="H40" i="4"/>
  <c r="AL39" i="4"/>
  <c r="AI39" i="4"/>
  <c r="AF39" i="4"/>
  <c r="AC39" i="4"/>
  <c r="Z39" i="4"/>
  <c r="W39" i="4"/>
  <c r="T39" i="4"/>
  <c r="Q39" i="4"/>
  <c r="N39" i="4"/>
  <c r="K39" i="4"/>
  <c r="H39" i="4"/>
  <c r="AL38" i="4"/>
  <c r="AI38" i="4"/>
  <c r="AF38" i="4"/>
  <c r="AC38" i="4"/>
  <c r="Z38" i="4"/>
  <c r="W38" i="4"/>
  <c r="T38" i="4"/>
  <c r="Q38" i="4"/>
  <c r="N38" i="4"/>
  <c r="K38" i="4"/>
  <c r="H38" i="4"/>
  <c r="AL37" i="4"/>
  <c r="AI37" i="4"/>
  <c r="AF37" i="4"/>
  <c r="AC37" i="4"/>
  <c r="Z37" i="4"/>
  <c r="W37" i="4"/>
  <c r="T37" i="4"/>
  <c r="Q37" i="4"/>
  <c r="N37" i="4"/>
  <c r="K37" i="4"/>
  <c r="H37" i="4"/>
  <c r="AL36" i="4"/>
  <c r="AI36" i="4"/>
  <c r="AF36" i="4"/>
  <c r="AC36" i="4"/>
  <c r="Z36" i="4"/>
  <c r="W36" i="4"/>
  <c r="T36" i="4"/>
  <c r="Q36" i="4"/>
  <c r="N36" i="4"/>
  <c r="K36" i="4"/>
  <c r="H36" i="4"/>
  <c r="AL35" i="4"/>
  <c r="AI35" i="4"/>
  <c r="AF35" i="4"/>
  <c r="AC35" i="4"/>
  <c r="Z35" i="4"/>
  <c r="W35" i="4"/>
  <c r="T35" i="4"/>
  <c r="Q35" i="4"/>
  <c r="N35" i="4"/>
  <c r="K35" i="4"/>
  <c r="H35" i="4"/>
  <c r="AL34" i="4"/>
  <c r="AI34" i="4"/>
  <c r="AF34" i="4"/>
  <c r="AC34" i="4"/>
  <c r="Z34" i="4"/>
  <c r="W34" i="4"/>
  <c r="T34" i="4"/>
  <c r="Q34" i="4"/>
  <c r="N34" i="4"/>
  <c r="K34" i="4"/>
  <c r="H34" i="4"/>
  <c r="AL33" i="4"/>
  <c r="AI33" i="4"/>
  <c r="AF33" i="4"/>
  <c r="AC33" i="4"/>
  <c r="Z33" i="4"/>
  <c r="W33" i="4"/>
  <c r="T33" i="4"/>
  <c r="Q33" i="4"/>
  <c r="N33" i="4"/>
  <c r="K33" i="4"/>
  <c r="H33" i="4"/>
  <c r="AL32" i="4"/>
  <c r="AI32" i="4"/>
  <c r="AF32" i="4"/>
  <c r="AC32" i="4"/>
  <c r="Z32" i="4"/>
  <c r="W32" i="4"/>
  <c r="T32" i="4"/>
  <c r="Q32" i="4"/>
  <c r="N32" i="4"/>
  <c r="K32" i="4"/>
  <c r="H32" i="4"/>
  <c r="AL31" i="4"/>
  <c r="AI31" i="4"/>
  <c r="AF31" i="4"/>
  <c r="AC31" i="4"/>
  <c r="Z31" i="4"/>
  <c r="W31" i="4"/>
  <c r="T31" i="4"/>
  <c r="Q31" i="4"/>
  <c r="N31" i="4"/>
  <c r="K31" i="4"/>
  <c r="H31" i="4"/>
  <c r="AL30" i="4"/>
  <c r="AI30" i="4"/>
  <c r="AF30" i="4"/>
  <c r="AC30" i="4"/>
  <c r="Z30" i="4"/>
  <c r="W30" i="4"/>
  <c r="T30" i="4"/>
  <c r="Q30" i="4"/>
  <c r="N30" i="4"/>
  <c r="K30" i="4"/>
  <c r="H30" i="4"/>
  <c r="AL29" i="4"/>
  <c r="AI29" i="4"/>
  <c r="AF29" i="4"/>
  <c r="AC29" i="4"/>
  <c r="Z29" i="4"/>
  <c r="W29" i="4"/>
  <c r="T29" i="4"/>
  <c r="Q29" i="4"/>
  <c r="N29" i="4"/>
  <c r="K29" i="4"/>
  <c r="H29" i="4"/>
  <c r="AL28" i="4"/>
  <c r="AI28" i="4"/>
  <c r="AF28" i="4"/>
  <c r="AC28" i="4"/>
  <c r="Z28" i="4"/>
  <c r="W28" i="4"/>
  <c r="T28" i="4"/>
  <c r="Q28" i="4"/>
  <c r="N28" i="4"/>
  <c r="K28" i="4"/>
  <c r="H28" i="4"/>
  <c r="AL27" i="4"/>
  <c r="AI27" i="4"/>
  <c r="AF27" i="4"/>
  <c r="AC27" i="4"/>
  <c r="Z27" i="4"/>
  <c r="W27" i="4"/>
  <c r="T27" i="4"/>
  <c r="Q27" i="4"/>
  <c r="N27" i="4"/>
  <c r="K27" i="4"/>
  <c r="H27" i="4"/>
  <c r="AL26" i="4"/>
  <c r="AI26" i="4"/>
  <c r="AF26" i="4"/>
  <c r="AC26" i="4"/>
  <c r="Z26" i="4"/>
  <c r="W26" i="4"/>
  <c r="T26" i="4"/>
  <c r="Q26" i="4"/>
  <c r="N26" i="4"/>
  <c r="K26" i="4"/>
  <c r="H26" i="4"/>
  <c r="AL25" i="4"/>
  <c r="AI25" i="4"/>
  <c r="AF25" i="4"/>
  <c r="AC25" i="4"/>
  <c r="Z25" i="4"/>
  <c r="W25" i="4"/>
  <c r="T25" i="4"/>
  <c r="Q25" i="4"/>
  <c r="N25" i="4"/>
  <c r="K25" i="4"/>
  <c r="H25" i="4"/>
  <c r="AL24" i="4"/>
  <c r="AI24" i="4"/>
  <c r="AF24" i="4"/>
  <c r="AC24" i="4"/>
  <c r="Z24" i="4"/>
  <c r="W24" i="4"/>
  <c r="T24" i="4"/>
  <c r="Q24" i="4"/>
  <c r="N24" i="4"/>
  <c r="K24" i="4"/>
  <c r="H24" i="4"/>
  <c r="AL23" i="4"/>
  <c r="AI23" i="4"/>
  <c r="AF23" i="4"/>
  <c r="AC23" i="4"/>
  <c r="Z23" i="4"/>
  <c r="W23" i="4"/>
  <c r="T23" i="4"/>
  <c r="Q23" i="4"/>
  <c r="N23" i="4"/>
  <c r="K23" i="4"/>
  <c r="H23" i="4"/>
  <c r="AL22" i="4"/>
  <c r="AI22" i="4"/>
  <c r="AF22" i="4"/>
  <c r="AC22" i="4"/>
  <c r="Z22" i="4"/>
  <c r="W22" i="4"/>
  <c r="T22" i="4"/>
  <c r="Q22" i="4"/>
  <c r="N22" i="4"/>
  <c r="K22" i="4"/>
  <c r="H22" i="4"/>
  <c r="AL21" i="4"/>
  <c r="AI21" i="4"/>
  <c r="AF21" i="4"/>
  <c r="AC21" i="4"/>
  <c r="Z21" i="4"/>
  <c r="W21" i="4"/>
  <c r="T21" i="4"/>
  <c r="Q21" i="4"/>
  <c r="N21" i="4"/>
  <c r="K21" i="4"/>
  <c r="H21" i="4"/>
  <c r="AL20" i="4"/>
  <c r="AI20" i="4"/>
  <c r="AF20" i="4"/>
  <c r="AC20" i="4"/>
  <c r="Z20" i="4"/>
  <c r="W20" i="4"/>
  <c r="T20" i="4"/>
  <c r="Q20" i="4"/>
  <c r="N20" i="4"/>
  <c r="K20" i="4"/>
  <c r="H20" i="4"/>
  <c r="AL19" i="4"/>
  <c r="AI19" i="4"/>
  <c r="AF19" i="4"/>
  <c r="AC19" i="4"/>
  <c r="Z19" i="4"/>
  <c r="W19" i="4"/>
  <c r="T19" i="4"/>
  <c r="Q19" i="4"/>
  <c r="N19" i="4"/>
  <c r="K19" i="4"/>
  <c r="H19" i="4"/>
  <c r="AL18" i="4"/>
  <c r="AI18" i="4"/>
  <c r="AF18" i="4"/>
  <c r="AC18" i="4"/>
  <c r="Z18" i="4"/>
  <c r="W18" i="4"/>
  <c r="T18" i="4"/>
  <c r="Q18" i="4"/>
  <c r="N18" i="4"/>
  <c r="K18" i="4"/>
  <c r="H18" i="4"/>
  <c r="AL17" i="4"/>
  <c r="AI17" i="4"/>
  <c r="AF17" i="4"/>
  <c r="AC17" i="4"/>
  <c r="Z17" i="4"/>
  <c r="W17" i="4"/>
  <c r="T17" i="4"/>
  <c r="Q17" i="4"/>
  <c r="N17" i="4"/>
  <c r="K17" i="4"/>
  <c r="H17" i="4"/>
  <c r="AL16" i="4"/>
  <c r="AI16" i="4"/>
  <c r="AF16" i="4"/>
  <c r="AC16" i="4"/>
  <c r="Z16" i="4"/>
  <c r="W16" i="4"/>
  <c r="T16" i="4"/>
  <c r="Q16" i="4"/>
  <c r="N16" i="4"/>
  <c r="K16" i="4"/>
  <c r="H16" i="4"/>
  <c r="AL15" i="4"/>
  <c r="AI15" i="4"/>
  <c r="AF15" i="4"/>
  <c r="AC15" i="4"/>
  <c r="Z15" i="4"/>
  <c r="W15" i="4"/>
  <c r="T15" i="4"/>
  <c r="Q15" i="4"/>
  <c r="N15" i="4"/>
  <c r="K15" i="4"/>
  <c r="H15" i="4"/>
  <c r="AL14" i="4"/>
  <c r="AI14" i="4"/>
  <c r="AF14" i="4"/>
  <c r="AC14" i="4"/>
  <c r="Z14" i="4"/>
  <c r="W14" i="4"/>
  <c r="T14" i="4"/>
  <c r="Q14" i="4"/>
  <c r="N14" i="4"/>
  <c r="K14" i="4"/>
  <c r="H14" i="4"/>
  <c r="AL13" i="4"/>
  <c r="AI13" i="4"/>
  <c r="AF13" i="4"/>
  <c r="AC13" i="4"/>
  <c r="Z13" i="4"/>
  <c r="W13" i="4"/>
  <c r="T13" i="4"/>
  <c r="Q13" i="4"/>
  <c r="N13" i="4"/>
  <c r="K13" i="4"/>
  <c r="H13" i="4"/>
  <c r="AL12" i="4"/>
  <c r="AI12" i="4"/>
  <c r="AF12" i="4"/>
  <c r="AC12" i="4"/>
  <c r="Z12" i="4"/>
  <c r="W12" i="4"/>
  <c r="T12" i="4"/>
  <c r="Q12" i="4"/>
  <c r="N12" i="4"/>
  <c r="K12" i="4"/>
  <c r="H12" i="4"/>
  <c r="AL11" i="4"/>
  <c r="AI11" i="4"/>
  <c r="AF11" i="4"/>
  <c r="AC11" i="4"/>
  <c r="Z11" i="4"/>
  <c r="W11" i="4"/>
  <c r="T11" i="4"/>
  <c r="Q11" i="4"/>
  <c r="N11" i="4"/>
  <c r="K11" i="4"/>
  <c r="H11" i="4"/>
  <c r="AL10" i="4"/>
  <c r="AI10" i="4"/>
  <c r="AF10" i="4"/>
  <c r="AC10" i="4"/>
  <c r="Z10" i="4"/>
  <c r="W10" i="4"/>
  <c r="T10" i="4"/>
  <c r="Q10" i="4"/>
  <c r="N10" i="4"/>
  <c r="K10" i="4"/>
  <c r="H10" i="4"/>
  <c r="AL9" i="4"/>
  <c r="AI9" i="4"/>
  <c r="AF9" i="4"/>
  <c r="AC9" i="4"/>
  <c r="Z9" i="4"/>
  <c r="W9" i="4"/>
  <c r="T9" i="4"/>
  <c r="Q9" i="4"/>
  <c r="N9" i="4"/>
  <c r="K9" i="4"/>
  <c r="H9" i="4"/>
  <c r="AL8" i="4"/>
  <c r="AI8" i="4"/>
  <c r="AF8" i="4"/>
  <c r="AC8" i="4"/>
  <c r="Z8" i="4"/>
  <c r="W8" i="4"/>
  <c r="T8" i="4"/>
  <c r="Q8" i="4"/>
  <c r="N8" i="4"/>
  <c r="K8" i="4"/>
  <c r="H8" i="4"/>
  <c r="AL7" i="4"/>
  <c r="AI7" i="4"/>
  <c r="AF7" i="4"/>
  <c r="AC7" i="4"/>
  <c r="Z7" i="4"/>
  <c r="W7" i="4"/>
  <c r="T7" i="4"/>
  <c r="Q7" i="4"/>
  <c r="N7" i="4"/>
  <c r="K7" i="4"/>
  <c r="H7" i="4"/>
  <c r="AL6" i="4"/>
  <c r="AI6" i="4"/>
  <c r="AF6" i="4"/>
  <c r="AC6" i="4"/>
  <c r="Z6" i="4"/>
  <c r="W6" i="4"/>
  <c r="T6" i="4"/>
  <c r="Q6" i="4"/>
  <c r="N6" i="4"/>
  <c r="K6" i="4"/>
  <c r="H6" i="4"/>
  <c r="AL5" i="4"/>
  <c r="AI5" i="4"/>
  <c r="AF5" i="4"/>
  <c r="AC5" i="4"/>
  <c r="Z5" i="4"/>
  <c r="W5" i="4"/>
  <c r="T5" i="4"/>
  <c r="Q5" i="4"/>
  <c r="N5" i="4"/>
  <c r="K5" i="4"/>
  <c r="H5" i="4"/>
  <c r="AL54" i="3"/>
  <c r="AI54" i="3"/>
  <c r="AF54" i="3"/>
  <c r="AC54" i="3"/>
  <c r="Z54" i="3"/>
  <c r="W54" i="3"/>
  <c r="T54" i="3"/>
  <c r="Q54" i="3"/>
  <c r="N54" i="3"/>
  <c r="K54" i="3"/>
  <c r="H54" i="3"/>
  <c r="AL53" i="3"/>
  <c r="AI53" i="3"/>
  <c r="AF53" i="3"/>
  <c r="AC53" i="3"/>
  <c r="Z53" i="3"/>
  <c r="W53" i="3"/>
  <c r="T53" i="3"/>
  <c r="Q53" i="3"/>
  <c r="N53" i="3"/>
  <c r="K53" i="3"/>
  <c r="H53" i="3"/>
  <c r="AL52" i="3"/>
  <c r="AI52" i="3"/>
  <c r="AF52" i="3"/>
  <c r="AC52" i="3"/>
  <c r="Z52" i="3"/>
  <c r="W52" i="3"/>
  <c r="T52" i="3"/>
  <c r="Q52" i="3"/>
  <c r="N52" i="3"/>
  <c r="K52" i="3"/>
  <c r="H52" i="3"/>
  <c r="AL51" i="3"/>
  <c r="AI51" i="3"/>
  <c r="AF51" i="3"/>
  <c r="AC51" i="3"/>
  <c r="Z51" i="3"/>
  <c r="W51" i="3"/>
  <c r="T51" i="3"/>
  <c r="Q51" i="3"/>
  <c r="N51" i="3"/>
  <c r="K51" i="3"/>
  <c r="H51" i="3"/>
  <c r="AL50" i="3"/>
  <c r="AI50" i="3"/>
  <c r="AF50" i="3"/>
  <c r="AC50" i="3"/>
  <c r="Z50" i="3"/>
  <c r="W50" i="3"/>
  <c r="T50" i="3"/>
  <c r="Q50" i="3"/>
  <c r="N50" i="3"/>
  <c r="K50" i="3"/>
  <c r="H50" i="3"/>
  <c r="AL49" i="3"/>
  <c r="AI49" i="3"/>
  <c r="AF49" i="3"/>
  <c r="AC49" i="3"/>
  <c r="Z49" i="3"/>
  <c r="W49" i="3"/>
  <c r="T49" i="3"/>
  <c r="Q49" i="3"/>
  <c r="N49" i="3"/>
  <c r="K49" i="3"/>
  <c r="H49" i="3"/>
  <c r="AL48" i="3"/>
  <c r="AI48" i="3"/>
  <c r="AF48" i="3"/>
  <c r="AC48" i="3"/>
  <c r="Z48" i="3"/>
  <c r="W48" i="3"/>
  <c r="T48" i="3"/>
  <c r="Q48" i="3"/>
  <c r="N48" i="3"/>
  <c r="K48" i="3"/>
  <c r="H48" i="3"/>
  <c r="AL47" i="3"/>
  <c r="AI47" i="3"/>
  <c r="AF47" i="3"/>
  <c r="AC47" i="3"/>
  <c r="Z47" i="3"/>
  <c r="W47" i="3"/>
  <c r="T47" i="3"/>
  <c r="Q47" i="3"/>
  <c r="N47" i="3"/>
  <c r="K47" i="3"/>
  <c r="H47" i="3"/>
  <c r="AL46" i="3"/>
  <c r="AI46" i="3"/>
  <c r="AF46" i="3"/>
  <c r="AC46" i="3"/>
  <c r="Z46" i="3"/>
  <c r="W46" i="3"/>
  <c r="T46" i="3"/>
  <c r="Q46" i="3"/>
  <c r="N46" i="3"/>
  <c r="K46" i="3"/>
  <c r="H46" i="3"/>
  <c r="AL45" i="3"/>
  <c r="AI45" i="3"/>
  <c r="AF45" i="3"/>
  <c r="AC45" i="3"/>
  <c r="Z45" i="3"/>
  <c r="W45" i="3"/>
  <c r="T45" i="3"/>
  <c r="Q45" i="3"/>
  <c r="N45" i="3"/>
  <c r="K45" i="3"/>
  <c r="H45" i="3"/>
  <c r="AL44" i="3"/>
  <c r="AI44" i="3"/>
  <c r="AF44" i="3"/>
  <c r="AC44" i="3"/>
  <c r="Z44" i="3"/>
  <c r="W44" i="3"/>
  <c r="T44" i="3"/>
  <c r="Q44" i="3"/>
  <c r="N44" i="3"/>
  <c r="K44" i="3"/>
  <c r="H44" i="3"/>
  <c r="AL43" i="3"/>
  <c r="AI43" i="3"/>
  <c r="AF43" i="3"/>
  <c r="AC43" i="3"/>
  <c r="Z43" i="3"/>
  <c r="W43" i="3"/>
  <c r="T43" i="3"/>
  <c r="Q43" i="3"/>
  <c r="N43" i="3"/>
  <c r="K43" i="3"/>
  <c r="H43" i="3"/>
  <c r="AL42" i="3"/>
  <c r="AI42" i="3"/>
  <c r="AF42" i="3"/>
  <c r="AC42" i="3"/>
  <c r="Z42" i="3"/>
  <c r="W42" i="3"/>
  <c r="T42" i="3"/>
  <c r="Q42" i="3"/>
  <c r="N42" i="3"/>
  <c r="K42" i="3"/>
  <c r="H42" i="3"/>
  <c r="AL41" i="3"/>
  <c r="AI41" i="3"/>
  <c r="AF41" i="3"/>
  <c r="AC41" i="3"/>
  <c r="Z41" i="3"/>
  <c r="W41" i="3"/>
  <c r="T41" i="3"/>
  <c r="Q41" i="3"/>
  <c r="N41" i="3"/>
  <c r="K41" i="3"/>
  <c r="H41" i="3"/>
  <c r="AL40" i="3"/>
  <c r="AI40" i="3"/>
  <c r="AF40" i="3"/>
  <c r="AC40" i="3"/>
  <c r="Z40" i="3"/>
  <c r="W40" i="3"/>
  <c r="T40" i="3"/>
  <c r="Q40" i="3"/>
  <c r="N40" i="3"/>
  <c r="K40" i="3"/>
  <c r="H40" i="3"/>
  <c r="AL39" i="3"/>
  <c r="AI39" i="3"/>
  <c r="AF39" i="3"/>
  <c r="AC39" i="3"/>
  <c r="Z39" i="3"/>
  <c r="W39" i="3"/>
  <c r="T39" i="3"/>
  <c r="Q39" i="3"/>
  <c r="N39" i="3"/>
  <c r="K39" i="3"/>
  <c r="H39" i="3"/>
  <c r="AL38" i="3"/>
  <c r="AI38" i="3"/>
  <c r="AF38" i="3"/>
  <c r="AC38" i="3"/>
  <c r="Z38" i="3"/>
  <c r="W38" i="3"/>
  <c r="T38" i="3"/>
  <c r="Q38" i="3"/>
  <c r="N38" i="3"/>
  <c r="K38" i="3"/>
  <c r="H38" i="3"/>
  <c r="AL37" i="3"/>
  <c r="AI37" i="3"/>
  <c r="AF37" i="3"/>
  <c r="AC37" i="3"/>
  <c r="Z37" i="3"/>
  <c r="W37" i="3"/>
  <c r="T37" i="3"/>
  <c r="Q37" i="3"/>
  <c r="N37" i="3"/>
  <c r="K37" i="3"/>
  <c r="H37" i="3"/>
  <c r="AL36" i="3"/>
  <c r="AI36" i="3"/>
  <c r="AF36" i="3"/>
  <c r="AC36" i="3"/>
  <c r="Z36" i="3"/>
  <c r="W36" i="3"/>
  <c r="T36" i="3"/>
  <c r="Q36" i="3"/>
  <c r="N36" i="3"/>
  <c r="K36" i="3"/>
  <c r="H36" i="3"/>
  <c r="AL35" i="3"/>
  <c r="AI35" i="3"/>
  <c r="AF35" i="3"/>
  <c r="AC35" i="3"/>
  <c r="Z35" i="3"/>
  <c r="W35" i="3"/>
  <c r="T35" i="3"/>
  <c r="Q35" i="3"/>
  <c r="N35" i="3"/>
  <c r="K35" i="3"/>
  <c r="H35" i="3"/>
  <c r="AL34" i="3"/>
  <c r="AI34" i="3"/>
  <c r="AF34" i="3"/>
  <c r="AC34" i="3"/>
  <c r="Z34" i="3"/>
  <c r="W34" i="3"/>
  <c r="T34" i="3"/>
  <c r="Q34" i="3"/>
  <c r="N34" i="3"/>
  <c r="K34" i="3"/>
  <c r="H34" i="3"/>
  <c r="AL33" i="3"/>
  <c r="AI33" i="3"/>
  <c r="AF33" i="3"/>
  <c r="AC33" i="3"/>
  <c r="Z33" i="3"/>
  <c r="W33" i="3"/>
  <c r="T33" i="3"/>
  <c r="Q33" i="3"/>
  <c r="N33" i="3"/>
  <c r="K33" i="3"/>
  <c r="H33" i="3"/>
  <c r="AL32" i="3"/>
  <c r="AI32" i="3"/>
  <c r="AF32" i="3"/>
  <c r="AC32" i="3"/>
  <c r="Z32" i="3"/>
  <c r="W32" i="3"/>
  <c r="T32" i="3"/>
  <c r="Q32" i="3"/>
  <c r="N32" i="3"/>
  <c r="K32" i="3"/>
  <c r="H32" i="3"/>
  <c r="AL31" i="3"/>
  <c r="AI31" i="3"/>
  <c r="AF31" i="3"/>
  <c r="AC31" i="3"/>
  <c r="Z31" i="3"/>
  <c r="W31" i="3"/>
  <c r="T31" i="3"/>
  <c r="Q31" i="3"/>
  <c r="N31" i="3"/>
  <c r="K31" i="3"/>
  <c r="H31" i="3"/>
  <c r="AL30" i="3"/>
  <c r="AI30" i="3"/>
  <c r="AF30" i="3"/>
  <c r="AC30" i="3"/>
  <c r="Z30" i="3"/>
  <c r="W30" i="3"/>
  <c r="T30" i="3"/>
  <c r="Q30" i="3"/>
  <c r="N30" i="3"/>
  <c r="K30" i="3"/>
  <c r="H30" i="3"/>
  <c r="AL29" i="3"/>
  <c r="AI29" i="3"/>
  <c r="AF29" i="3"/>
  <c r="AC29" i="3"/>
  <c r="Z29" i="3"/>
  <c r="W29" i="3"/>
  <c r="T29" i="3"/>
  <c r="Q29" i="3"/>
  <c r="N29" i="3"/>
  <c r="K29" i="3"/>
  <c r="H29" i="3"/>
  <c r="AL28" i="3"/>
  <c r="AI28" i="3"/>
  <c r="AF28" i="3"/>
  <c r="AC28" i="3"/>
  <c r="Z28" i="3"/>
  <c r="W28" i="3"/>
  <c r="T28" i="3"/>
  <c r="Q28" i="3"/>
  <c r="N28" i="3"/>
  <c r="K28" i="3"/>
  <c r="H28" i="3"/>
  <c r="AL27" i="3"/>
  <c r="AI27" i="3"/>
  <c r="AF27" i="3"/>
  <c r="AC27" i="3"/>
  <c r="Z27" i="3"/>
  <c r="W27" i="3"/>
  <c r="T27" i="3"/>
  <c r="Q27" i="3"/>
  <c r="N27" i="3"/>
  <c r="K27" i="3"/>
  <c r="H27" i="3"/>
  <c r="AL26" i="3"/>
  <c r="AI26" i="3"/>
  <c r="AF26" i="3"/>
  <c r="AC26" i="3"/>
  <c r="Z26" i="3"/>
  <c r="W26" i="3"/>
  <c r="T26" i="3"/>
  <c r="Q26" i="3"/>
  <c r="N26" i="3"/>
  <c r="K26" i="3"/>
  <c r="H26" i="3"/>
  <c r="AL25" i="3"/>
  <c r="AI25" i="3"/>
  <c r="AF25" i="3"/>
  <c r="AC25" i="3"/>
  <c r="Z25" i="3"/>
  <c r="W25" i="3"/>
  <c r="T25" i="3"/>
  <c r="Q25" i="3"/>
  <c r="N25" i="3"/>
  <c r="K25" i="3"/>
  <c r="H25" i="3"/>
  <c r="AL24" i="3"/>
  <c r="AI24" i="3"/>
  <c r="AF24" i="3"/>
  <c r="AC24" i="3"/>
  <c r="Z24" i="3"/>
  <c r="W24" i="3"/>
  <c r="T24" i="3"/>
  <c r="Q24" i="3"/>
  <c r="N24" i="3"/>
  <c r="K24" i="3"/>
  <c r="H24" i="3"/>
  <c r="AL23" i="3"/>
  <c r="AI23" i="3"/>
  <c r="AF23" i="3"/>
  <c r="AC23" i="3"/>
  <c r="Z23" i="3"/>
  <c r="W23" i="3"/>
  <c r="T23" i="3"/>
  <c r="Q23" i="3"/>
  <c r="N23" i="3"/>
  <c r="K23" i="3"/>
  <c r="H23" i="3"/>
  <c r="AL22" i="3"/>
  <c r="AI22" i="3"/>
  <c r="AF22" i="3"/>
  <c r="AC22" i="3"/>
  <c r="Z22" i="3"/>
  <c r="W22" i="3"/>
  <c r="T22" i="3"/>
  <c r="Q22" i="3"/>
  <c r="N22" i="3"/>
  <c r="K22" i="3"/>
  <c r="H22" i="3"/>
  <c r="AL21" i="3"/>
  <c r="AI21" i="3"/>
  <c r="AF21" i="3"/>
  <c r="AC21" i="3"/>
  <c r="Z21" i="3"/>
  <c r="W21" i="3"/>
  <c r="T21" i="3"/>
  <c r="Q21" i="3"/>
  <c r="N21" i="3"/>
  <c r="K21" i="3"/>
  <c r="H21" i="3"/>
  <c r="AL20" i="3"/>
  <c r="AI20" i="3"/>
  <c r="AF20" i="3"/>
  <c r="AC20" i="3"/>
  <c r="Z20" i="3"/>
  <c r="W20" i="3"/>
  <c r="T20" i="3"/>
  <c r="Q20" i="3"/>
  <c r="N20" i="3"/>
  <c r="K20" i="3"/>
  <c r="H20" i="3"/>
  <c r="AL19" i="3"/>
  <c r="AI19" i="3"/>
  <c r="AF19" i="3"/>
  <c r="AC19" i="3"/>
  <c r="Z19" i="3"/>
  <c r="W19" i="3"/>
  <c r="T19" i="3"/>
  <c r="Q19" i="3"/>
  <c r="N19" i="3"/>
  <c r="K19" i="3"/>
  <c r="H19" i="3"/>
  <c r="AL18" i="3"/>
  <c r="AI18" i="3"/>
  <c r="AF18" i="3"/>
  <c r="AC18" i="3"/>
  <c r="Z18" i="3"/>
  <c r="W18" i="3"/>
  <c r="T18" i="3"/>
  <c r="Q18" i="3"/>
  <c r="N18" i="3"/>
  <c r="K18" i="3"/>
  <c r="H18" i="3"/>
  <c r="AL17" i="3"/>
  <c r="AI17" i="3"/>
  <c r="AF17" i="3"/>
  <c r="AC17" i="3"/>
  <c r="Z17" i="3"/>
  <c r="W17" i="3"/>
  <c r="T17" i="3"/>
  <c r="Q17" i="3"/>
  <c r="N17" i="3"/>
  <c r="K17" i="3"/>
  <c r="H17" i="3"/>
  <c r="AL16" i="3"/>
  <c r="AI16" i="3"/>
  <c r="AF16" i="3"/>
  <c r="AC16" i="3"/>
  <c r="Z16" i="3"/>
  <c r="W16" i="3"/>
  <c r="T16" i="3"/>
  <c r="Q16" i="3"/>
  <c r="N16" i="3"/>
  <c r="K16" i="3"/>
  <c r="H16" i="3"/>
  <c r="AL15" i="3"/>
  <c r="AI15" i="3"/>
  <c r="AF15" i="3"/>
  <c r="AC15" i="3"/>
  <c r="Z15" i="3"/>
  <c r="W15" i="3"/>
  <c r="T15" i="3"/>
  <c r="Q15" i="3"/>
  <c r="N15" i="3"/>
  <c r="K15" i="3"/>
  <c r="H15" i="3"/>
  <c r="AL14" i="3"/>
  <c r="AI14" i="3"/>
  <c r="AF14" i="3"/>
  <c r="AC14" i="3"/>
  <c r="Z14" i="3"/>
  <c r="W14" i="3"/>
  <c r="T14" i="3"/>
  <c r="Q14" i="3"/>
  <c r="N14" i="3"/>
  <c r="K14" i="3"/>
  <c r="H14" i="3"/>
  <c r="AL13" i="3"/>
  <c r="AI13" i="3"/>
  <c r="AF13" i="3"/>
  <c r="AC13" i="3"/>
  <c r="Z13" i="3"/>
  <c r="W13" i="3"/>
  <c r="T13" i="3"/>
  <c r="Q13" i="3"/>
  <c r="N13" i="3"/>
  <c r="K13" i="3"/>
  <c r="H13" i="3"/>
  <c r="AL12" i="3"/>
  <c r="AI12" i="3"/>
  <c r="AF12" i="3"/>
  <c r="AC12" i="3"/>
  <c r="Z12" i="3"/>
  <c r="W12" i="3"/>
  <c r="T12" i="3"/>
  <c r="Q12" i="3"/>
  <c r="N12" i="3"/>
  <c r="K12" i="3"/>
  <c r="H12" i="3"/>
  <c r="AL11" i="3"/>
  <c r="AI11" i="3"/>
  <c r="AF11" i="3"/>
  <c r="AC11" i="3"/>
  <c r="Z11" i="3"/>
  <c r="W11" i="3"/>
  <c r="T11" i="3"/>
  <c r="Q11" i="3"/>
  <c r="N11" i="3"/>
  <c r="K11" i="3"/>
  <c r="H11" i="3"/>
  <c r="AL10" i="3"/>
  <c r="AI10" i="3"/>
  <c r="AF10" i="3"/>
  <c r="AC10" i="3"/>
  <c r="Z10" i="3"/>
  <c r="W10" i="3"/>
  <c r="T10" i="3"/>
  <c r="Q10" i="3"/>
  <c r="N10" i="3"/>
  <c r="K10" i="3"/>
  <c r="H10" i="3"/>
  <c r="AL9" i="3"/>
  <c r="AI9" i="3"/>
  <c r="AF9" i="3"/>
  <c r="AC9" i="3"/>
  <c r="Z9" i="3"/>
  <c r="W9" i="3"/>
  <c r="T9" i="3"/>
  <c r="Q9" i="3"/>
  <c r="N9" i="3"/>
  <c r="K9" i="3"/>
  <c r="H9" i="3"/>
  <c r="AL8" i="3"/>
  <c r="AI8" i="3"/>
  <c r="AF8" i="3"/>
  <c r="AC8" i="3"/>
  <c r="Z8" i="3"/>
  <c r="W8" i="3"/>
  <c r="T8" i="3"/>
  <c r="Q8" i="3"/>
  <c r="N8" i="3"/>
  <c r="K8" i="3"/>
  <c r="H8" i="3"/>
  <c r="AL7" i="3"/>
  <c r="AI7" i="3"/>
  <c r="AF7" i="3"/>
  <c r="AC7" i="3"/>
  <c r="Z7" i="3"/>
  <c r="W7" i="3"/>
  <c r="T7" i="3"/>
  <c r="Q7" i="3"/>
  <c r="N7" i="3"/>
  <c r="K7" i="3"/>
  <c r="H7" i="3"/>
  <c r="AL6" i="3"/>
  <c r="AI6" i="3"/>
  <c r="AF6" i="3"/>
  <c r="AC6" i="3"/>
  <c r="Z6" i="3"/>
  <c r="W6" i="3"/>
  <c r="T6" i="3"/>
  <c r="Q6" i="3"/>
  <c r="N6" i="3"/>
  <c r="K6" i="3"/>
  <c r="H6" i="3"/>
  <c r="AL5" i="3"/>
  <c r="AI5" i="3"/>
  <c r="AF5" i="3"/>
  <c r="AC5" i="3"/>
  <c r="Z5" i="3"/>
  <c r="W5" i="3"/>
  <c r="T5" i="3"/>
  <c r="Q5" i="3"/>
  <c r="N5" i="3"/>
  <c r="K5" i="3"/>
  <c r="H5" i="3"/>
  <c r="CW6" i="20" l="1"/>
  <c r="C141" i="20" l="1"/>
  <c r="C141" i="19"/>
  <c r="C141" i="18"/>
  <c r="C201" i="17"/>
  <c r="C197" i="17"/>
  <c r="C193" i="17"/>
  <c r="C189" i="17"/>
  <c r="C185" i="17"/>
  <c r="C181" i="17"/>
  <c r="C177" i="17"/>
  <c r="C173" i="17"/>
  <c r="C169" i="17"/>
  <c r="C165" i="17"/>
  <c r="C161" i="17"/>
  <c r="C157" i="17"/>
  <c r="C153" i="17"/>
  <c r="C149" i="17"/>
  <c r="C145" i="17"/>
  <c r="C141" i="17"/>
  <c r="C137" i="17"/>
  <c r="C133" i="17"/>
  <c r="C129" i="17"/>
  <c r="C125" i="17"/>
  <c r="C121" i="17"/>
  <c r="C117" i="17"/>
  <c r="C113" i="17"/>
  <c r="C109" i="17"/>
  <c r="C105" i="17"/>
  <c r="C101" i="17"/>
  <c r="C97" i="17"/>
  <c r="C93" i="17"/>
  <c r="C89" i="17"/>
  <c r="C85" i="17"/>
  <c r="C81" i="17"/>
  <c r="C77" i="17"/>
  <c r="C73" i="17"/>
  <c r="C69" i="17"/>
  <c r="C65" i="17"/>
  <c r="C61" i="17"/>
  <c r="C57" i="17"/>
  <c r="C53" i="17"/>
  <c r="C49" i="17"/>
  <c r="C45" i="17"/>
  <c r="C41" i="17"/>
  <c r="C37" i="17"/>
  <c r="C33" i="17"/>
  <c r="C29" i="17"/>
  <c r="C25" i="17"/>
  <c r="C21" i="17"/>
  <c r="Y55" i="12"/>
  <c r="C58" i="8"/>
  <c r="I57" i="8"/>
  <c r="C57" i="8"/>
  <c r="L56" i="8"/>
  <c r="I56" i="8"/>
  <c r="F56" i="8"/>
  <c r="C56" i="8"/>
  <c r="N55" i="8"/>
  <c r="K55" i="8"/>
  <c r="H55" i="8"/>
  <c r="E55" i="8"/>
  <c r="M55" i="8" l="1"/>
  <c r="L55" i="8"/>
  <c r="J55" i="8"/>
  <c r="I55" i="8"/>
  <c r="G55" i="8"/>
  <c r="F55" i="8"/>
  <c r="C55" i="8"/>
  <c r="D55" i="8"/>
  <c r="K204" i="17" l="1"/>
  <c r="K203" i="17"/>
  <c r="K202" i="17"/>
  <c r="K201" i="17"/>
  <c r="K200" i="17"/>
  <c r="K199" i="17"/>
  <c r="K198" i="17"/>
  <c r="K197" i="17"/>
  <c r="K196" i="17"/>
  <c r="K195" i="17"/>
  <c r="K194" i="17"/>
  <c r="K193" i="17"/>
  <c r="K192" i="17"/>
  <c r="K191" i="17"/>
  <c r="K190" i="17"/>
  <c r="K189" i="17"/>
  <c r="K188" i="17"/>
  <c r="K187" i="17"/>
  <c r="K186" i="17"/>
  <c r="K185" i="17"/>
  <c r="K184" i="17"/>
  <c r="K183" i="17"/>
  <c r="K182" i="17"/>
  <c r="K181" i="17"/>
  <c r="K180" i="17"/>
  <c r="K179" i="17"/>
  <c r="K178" i="17"/>
  <c r="K177" i="17"/>
  <c r="K176" i="17"/>
  <c r="K175" i="17"/>
  <c r="K174" i="17"/>
  <c r="K173" i="17"/>
  <c r="K172" i="17"/>
  <c r="K171" i="17"/>
  <c r="K170" i="17"/>
  <c r="K169" i="17"/>
  <c r="K168" i="17"/>
  <c r="K167" i="17"/>
  <c r="K166" i="17"/>
  <c r="K165" i="17"/>
  <c r="K164" i="17"/>
  <c r="K163" i="17"/>
  <c r="K162" i="17"/>
  <c r="K161" i="17"/>
  <c r="K160" i="17"/>
  <c r="K159" i="17"/>
  <c r="K158" i="17"/>
  <c r="K157" i="17"/>
  <c r="K156" i="17"/>
  <c r="K155" i="17"/>
  <c r="K154" i="17"/>
  <c r="K153" i="17"/>
  <c r="K152" i="17"/>
  <c r="K151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T204" i="20" l="1"/>
  <c r="U204" i="20" s="1"/>
  <c r="T203" i="20"/>
  <c r="U203" i="20" s="1"/>
  <c r="T202" i="20"/>
  <c r="U202" i="20" s="1"/>
  <c r="T201" i="20"/>
  <c r="U201" i="20" s="1"/>
  <c r="T200" i="20"/>
  <c r="U200" i="20" s="1"/>
  <c r="T199" i="20"/>
  <c r="U199" i="20" s="1"/>
  <c r="T198" i="20"/>
  <c r="U198" i="20" s="1"/>
  <c r="T197" i="20"/>
  <c r="U197" i="20" s="1"/>
  <c r="T196" i="20"/>
  <c r="U196" i="20" s="1"/>
  <c r="T195" i="20"/>
  <c r="U195" i="20" s="1"/>
  <c r="T194" i="20"/>
  <c r="U194" i="20" s="1"/>
  <c r="T193" i="20"/>
  <c r="U193" i="20" s="1"/>
  <c r="T192" i="20"/>
  <c r="U192" i="20" s="1"/>
  <c r="T191" i="20"/>
  <c r="U191" i="20" s="1"/>
  <c r="T190" i="20"/>
  <c r="U190" i="20" s="1"/>
  <c r="T189" i="20"/>
  <c r="U189" i="20" s="1"/>
  <c r="T188" i="20"/>
  <c r="U188" i="20" s="1"/>
  <c r="T187" i="20"/>
  <c r="U187" i="20" s="1"/>
  <c r="T186" i="20"/>
  <c r="U186" i="20" s="1"/>
  <c r="T185" i="20"/>
  <c r="U185" i="20" s="1"/>
  <c r="T184" i="20"/>
  <c r="U184" i="20" s="1"/>
  <c r="T183" i="20"/>
  <c r="U183" i="20" s="1"/>
  <c r="T182" i="20"/>
  <c r="U182" i="20" s="1"/>
  <c r="T181" i="20"/>
  <c r="U181" i="20" s="1"/>
  <c r="T180" i="20"/>
  <c r="U180" i="20" s="1"/>
  <c r="T179" i="20"/>
  <c r="U179" i="20" s="1"/>
  <c r="T178" i="20"/>
  <c r="U178" i="20" s="1"/>
  <c r="T177" i="20"/>
  <c r="U177" i="20" s="1"/>
  <c r="T176" i="20"/>
  <c r="U176" i="20" s="1"/>
  <c r="T175" i="20"/>
  <c r="U175" i="20" s="1"/>
  <c r="T174" i="20"/>
  <c r="U174" i="20" s="1"/>
  <c r="T173" i="20"/>
  <c r="U173" i="20" s="1"/>
  <c r="T172" i="20"/>
  <c r="U172" i="20" s="1"/>
  <c r="T171" i="20"/>
  <c r="U171" i="20" s="1"/>
  <c r="T170" i="20"/>
  <c r="U170" i="20" s="1"/>
  <c r="T169" i="20"/>
  <c r="U169" i="20" s="1"/>
  <c r="T168" i="20"/>
  <c r="U168" i="20" s="1"/>
  <c r="T167" i="20"/>
  <c r="U167" i="20" s="1"/>
  <c r="T166" i="20"/>
  <c r="U166" i="20" s="1"/>
  <c r="T165" i="20"/>
  <c r="U165" i="20" s="1"/>
  <c r="T164" i="20"/>
  <c r="U164" i="20" s="1"/>
  <c r="T163" i="20"/>
  <c r="U163" i="20" s="1"/>
  <c r="T162" i="20"/>
  <c r="U162" i="20" s="1"/>
  <c r="T161" i="20"/>
  <c r="U161" i="20" s="1"/>
  <c r="T160" i="20"/>
  <c r="U160" i="20" s="1"/>
  <c r="T159" i="20"/>
  <c r="U159" i="20" s="1"/>
  <c r="T158" i="20"/>
  <c r="U158" i="20" s="1"/>
  <c r="T157" i="20"/>
  <c r="U157" i="20" s="1"/>
  <c r="T156" i="20"/>
  <c r="U156" i="20" s="1"/>
  <c r="T155" i="20"/>
  <c r="U155" i="20" s="1"/>
  <c r="T154" i="20"/>
  <c r="U154" i="20" s="1"/>
  <c r="T153" i="20"/>
  <c r="U153" i="20" s="1"/>
  <c r="T152" i="20"/>
  <c r="U152" i="20" s="1"/>
  <c r="T151" i="20"/>
  <c r="U151" i="20" s="1"/>
  <c r="T150" i="20"/>
  <c r="U150" i="20" s="1"/>
  <c r="T149" i="20"/>
  <c r="U149" i="20" s="1"/>
  <c r="T148" i="20"/>
  <c r="U148" i="20" s="1"/>
  <c r="T147" i="20"/>
  <c r="U147" i="20" s="1"/>
  <c r="T146" i="20"/>
  <c r="U146" i="20" s="1"/>
  <c r="T145" i="20"/>
  <c r="U145" i="20" s="1"/>
  <c r="T144" i="20"/>
  <c r="U144" i="20" s="1"/>
  <c r="T143" i="20"/>
  <c r="U143" i="20" s="1"/>
  <c r="T142" i="20"/>
  <c r="U142" i="20" s="1"/>
  <c r="T141" i="20"/>
  <c r="U141" i="20" s="1"/>
  <c r="T140" i="20"/>
  <c r="U140" i="20" s="1"/>
  <c r="T139" i="20"/>
  <c r="U139" i="20" s="1"/>
  <c r="T138" i="20"/>
  <c r="U138" i="20" s="1"/>
  <c r="T137" i="20"/>
  <c r="U137" i="20" s="1"/>
  <c r="T136" i="20"/>
  <c r="U136" i="20" s="1"/>
  <c r="T135" i="20"/>
  <c r="U135" i="20" s="1"/>
  <c r="T134" i="20"/>
  <c r="U134" i="20" s="1"/>
  <c r="T133" i="20"/>
  <c r="U133" i="20" s="1"/>
  <c r="T132" i="20"/>
  <c r="U132" i="20" s="1"/>
  <c r="T131" i="20"/>
  <c r="U131" i="20" s="1"/>
  <c r="T130" i="20"/>
  <c r="U130" i="20" s="1"/>
  <c r="T129" i="20"/>
  <c r="U129" i="20" s="1"/>
  <c r="T128" i="20"/>
  <c r="U128" i="20" s="1"/>
  <c r="T127" i="20"/>
  <c r="U127" i="20" s="1"/>
  <c r="T126" i="20"/>
  <c r="U126" i="20" s="1"/>
  <c r="T125" i="20"/>
  <c r="U125" i="20" s="1"/>
  <c r="T124" i="20"/>
  <c r="U124" i="20" s="1"/>
  <c r="T123" i="20"/>
  <c r="U123" i="20" s="1"/>
  <c r="T122" i="20"/>
  <c r="U122" i="20" s="1"/>
  <c r="T121" i="20"/>
  <c r="U121" i="20" s="1"/>
  <c r="T120" i="20"/>
  <c r="U120" i="20" s="1"/>
  <c r="T119" i="20"/>
  <c r="U119" i="20" s="1"/>
  <c r="T118" i="20"/>
  <c r="U118" i="20" s="1"/>
  <c r="T117" i="20"/>
  <c r="U117" i="20" s="1"/>
  <c r="T116" i="20"/>
  <c r="U116" i="20" s="1"/>
  <c r="T115" i="20"/>
  <c r="U115" i="20" s="1"/>
  <c r="T114" i="20"/>
  <c r="U114" i="20" s="1"/>
  <c r="T113" i="20"/>
  <c r="U113" i="20" s="1"/>
  <c r="T112" i="20"/>
  <c r="U112" i="20" s="1"/>
  <c r="T111" i="20"/>
  <c r="U111" i="20" s="1"/>
  <c r="T110" i="20"/>
  <c r="U110" i="20" s="1"/>
  <c r="T109" i="20"/>
  <c r="U109" i="20" s="1"/>
  <c r="T108" i="20"/>
  <c r="U108" i="20" s="1"/>
  <c r="T107" i="20"/>
  <c r="U107" i="20" s="1"/>
  <c r="T106" i="20"/>
  <c r="U106" i="20" s="1"/>
  <c r="T105" i="20"/>
  <c r="U105" i="20" s="1"/>
  <c r="T104" i="20"/>
  <c r="U104" i="20" s="1"/>
  <c r="T103" i="20"/>
  <c r="U103" i="20" s="1"/>
  <c r="T102" i="20"/>
  <c r="U102" i="20" s="1"/>
  <c r="T101" i="20"/>
  <c r="U101" i="20" s="1"/>
  <c r="T100" i="20"/>
  <c r="U100" i="20" s="1"/>
  <c r="T99" i="20"/>
  <c r="U99" i="20" s="1"/>
  <c r="T98" i="20"/>
  <c r="U98" i="20" s="1"/>
  <c r="T97" i="20"/>
  <c r="U97" i="20" s="1"/>
  <c r="T96" i="20"/>
  <c r="U96" i="20" s="1"/>
  <c r="T95" i="20"/>
  <c r="U95" i="20" s="1"/>
  <c r="T94" i="20"/>
  <c r="U94" i="20" s="1"/>
  <c r="T93" i="20"/>
  <c r="U93" i="20" s="1"/>
  <c r="T92" i="20"/>
  <c r="U92" i="20" s="1"/>
  <c r="T91" i="20"/>
  <c r="U91" i="20" s="1"/>
  <c r="T90" i="20"/>
  <c r="U90" i="20" s="1"/>
  <c r="T89" i="20"/>
  <c r="U89" i="20" s="1"/>
  <c r="T88" i="20"/>
  <c r="U88" i="20" s="1"/>
  <c r="T87" i="20"/>
  <c r="U87" i="20" s="1"/>
  <c r="T86" i="20"/>
  <c r="U86" i="20" s="1"/>
  <c r="T85" i="20"/>
  <c r="U85" i="20" s="1"/>
  <c r="T84" i="20"/>
  <c r="U84" i="20" s="1"/>
  <c r="T83" i="20"/>
  <c r="U83" i="20" s="1"/>
  <c r="T82" i="20"/>
  <c r="U82" i="20" s="1"/>
  <c r="T81" i="20"/>
  <c r="U81" i="20" s="1"/>
  <c r="T80" i="20"/>
  <c r="U80" i="20" s="1"/>
  <c r="T79" i="20"/>
  <c r="U79" i="20" s="1"/>
  <c r="T78" i="20"/>
  <c r="U78" i="20" s="1"/>
  <c r="T77" i="20"/>
  <c r="U77" i="20" s="1"/>
  <c r="T76" i="20"/>
  <c r="U76" i="20" s="1"/>
  <c r="T75" i="20"/>
  <c r="U75" i="20" s="1"/>
  <c r="T74" i="20"/>
  <c r="U74" i="20" s="1"/>
  <c r="T73" i="20"/>
  <c r="U73" i="20" s="1"/>
  <c r="T72" i="20"/>
  <c r="U72" i="20" s="1"/>
  <c r="T71" i="20"/>
  <c r="U71" i="20" s="1"/>
  <c r="T70" i="20"/>
  <c r="U70" i="20" s="1"/>
  <c r="T69" i="20"/>
  <c r="U69" i="20" s="1"/>
  <c r="T68" i="20"/>
  <c r="U68" i="20" s="1"/>
  <c r="T67" i="20"/>
  <c r="U67" i="20" s="1"/>
  <c r="T66" i="20"/>
  <c r="U66" i="20" s="1"/>
  <c r="T65" i="20"/>
  <c r="U65" i="20" s="1"/>
  <c r="T64" i="20"/>
  <c r="U64" i="20" s="1"/>
  <c r="T63" i="20"/>
  <c r="U63" i="20" s="1"/>
  <c r="T62" i="20"/>
  <c r="U62" i="20" s="1"/>
  <c r="T61" i="20"/>
  <c r="U61" i="20" s="1"/>
  <c r="T60" i="20"/>
  <c r="U60" i="20" s="1"/>
  <c r="T59" i="20"/>
  <c r="U59" i="20" s="1"/>
  <c r="T58" i="20"/>
  <c r="U58" i="20" s="1"/>
  <c r="T57" i="20"/>
  <c r="U57" i="20" s="1"/>
  <c r="T56" i="20"/>
  <c r="U56" i="20" s="1"/>
  <c r="T55" i="20"/>
  <c r="U55" i="20" s="1"/>
  <c r="T54" i="20"/>
  <c r="U54" i="20" s="1"/>
  <c r="T53" i="20"/>
  <c r="U53" i="20" s="1"/>
  <c r="T52" i="20"/>
  <c r="U52" i="20" s="1"/>
  <c r="T51" i="20"/>
  <c r="U51" i="20" s="1"/>
  <c r="T50" i="20"/>
  <c r="U50" i="20" s="1"/>
  <c r="T49" i="20"/>
  <c r="U49" i="20" s="1"/>
  <c r="T48" i="20"/>
  <c r="U48" i="20" s="1"/>
  <c r="T47" i="20"/>
  <c r="U47" i="20" s="1"/>
  <c r="T46" i="20"/>
  <c r="U46" i="20" s="1"/>
  <c r="T45" i="20"/>
  <c r="U45" i="20" s="1"/>
  <c r="T44" i="20"/>
  <c r="U44" i="20" s="1"/>
  <c r="T43" i="20"/>
  <c r="U43" i="20" s="1"/>
  <c r="T42" i="20"/>
  <c r="U42" i="20" s="1"/>
  <c r="T41" i="20"/>
  <c r="U41" i="20" s="1"/>
  <c r="T40" i="20"/>
  <c r="U40" i="20" s="1"/>
  <c r="T39" i="20"/>
  <c r="U39" i="20" s="1"/>
  <c r="T38" i="20"/>
  <c r="U38" i="20" s="1"/>
  <c r="T37" i="20"/>
  <c r="U37" i="20" s="1"/>
  <c r="T36" i="20"/>
  <c r="U36" i="20" s="1"/>
  <c r="T35" i="20"/>
  <c r="U35" i="20" s="1"/>
  <c r="T34" i="20"/>
  <c r="U34" i="20" s="1"/>
  <c r="T33" i="20"/>
  <c r="U33" i="20" s="1"/>
  <c r="T32" i="20"/>
  <c r="U32" i="20" s="1"/>
  <c r="T31" i="20"/>
  <c r="U31" i="20" s="1"/>
  <c r="T30" i="20"/>
  <c r="U30" i="20" s="1"/>
  <c r="T29" i="20"/>
  <c r="U29" i="20" s="1"/>
  <c r="T28" i="20"/>
  <c r="U28" i="20" s="1"/>
  <c r="T27" i="20"/>
  <c r="U27" i="20" s="1"/>
  <c r="T26" i="20"/>
  <c r="U26" i="20" s="1"/>
  <c r="T25" i="20"/>
  <c r="U25" i="20" s="1"/>
  <c r="T24" i="20"/>
  <c r="U24" i="20" s="1"/>
  <c r="T23" i="20"/>
  <c r="U23" i="20" s="1"/>
  <c r="T22" i="20"/>
  <c r="U22" i="20" s="1"/>
  <c r="T21" i="20"/>
  <c r="U21" i="20" s="1"/>
  <c r="T20" i="20"/>
  <c r="U20" i="20" s="1"/>
  <c r="T19" i="20"/>
  <c r="U19" i="20" s="1"/>
  <c r="T18" i="20"/>
  <c r="U18" i="20" s="1"/>
  <c r="T17" i="20"/>
  <c r="U17" i="20" s="1"/>
  <c r="T16" i="20"/>
  <c r="U16" i="20" s="1"/>
  <c r="T15" i="20"/>
  <c r="U15" i="20" s="1"/>
  <c r="T14" i="20"/>
  <c r="U14" i="20" s="1"/>
  <c r="T13" i="20"/>
  <c r="U13" i="20" s="1"/>
  <c r="T12" i="20"/>
  <c r="U12" i="20" s="1"/>
  <c r="T11" i="20"/>
  <c r="U11" i="20" s="1"/>
  <c r="T10" i="20"/>
  <c r="U10" i="20" s="1"/>
  <c r="T9" i="20"/>
  <c r="U9" i="20" s="1"/>
  <c r="T8" i="20"/>
  <c r="U8" i="20" s="1"/>
  <c r="T7" i="20"/>
  <c r="U7" i="20" s="1"/>
  <c r="T6" i="20"/>
  <c r="U6" i="20" s="1"/>
  <c r="T5" i="20"/>
  <c r="U5" i="20" s="1"/>
  <c r="K11" i="6" l="1"/>
  <c r="K10" i="6"/>
  <c r="K9" i="6"/>
  <c r="K8" i="6"/>
  <c r="K7" i="6"/>
  <c r="K6" i="6"/>
  <c r="K5" i="6"/>
  <c r="E54" i="8"/>
  <c r="M2" i="8"/>
  <c r="I2" i="8"/>
  <c r="E5" i="3"/>
  <c r="L208" i="17"/>
  <c r="L207" i="17"/>
  <c r="L206" i="17"/>
  <c r="L205" i="17"/>
  <c r="C17" i="17"/>
  <c r="C13" i="17"/>
  <c r="C9" i="17"/>
  <c r="C5" i="17"/>
  <c r="J1" i="17"/>
  <c r="M204" i="17"/>
  <c r="M202" i="17"/>
  <c r="M200" i="17"/>
  <c r="M198" i="17"/>
  <c r="M196" i="17"/>
  <c r="M194" i="17"/>
  <c r="M192" i="17"/>
  <c r="M190" i="17"/>
  <c r="M188" i="17"/>
  <c r="M186" i="17"/>
  <c r="M184" i="17"/>
  <c r="M182" i="17"/>
  <c r="M180" i="17"/>
  <c r="M178" i="17"/>
  <c r="M176" i="17"/>
  <c r="M174" i="17"/>
  <c r="M172" i="17"/>
  <c r="M170" i="17"/>
  <c r="M168" i="17"/>
  <c r="M166" i="17"/>
  <c r="M164" i="17"/>
  <c r="M162" i="17"/>
  <c r="M160" i="17"/>
  <c r="M158" i="17"/>
  <c r="M156" i="17"/>
  <c r="M154" i="17"/>
  <c r="M152" i="17"/>
  <c r="M150" i="17"/>
  <c r="M148" i="17"/>
  <c r="M146" i="17"/>
  <c r="M144" i="17"/>
  <c r="M142" i="17"/>
  <c r="M140" i="17"/>
  <c r="M138" i="17"/>
  <c r="M136" i="17"/>
  <c r="M134" i="17"/>
  <c r="M132" i="17"/>
  <c r="M130" i="17"/>
  <c r="M128" i="17"/>
  <c r="M126" i="17"/>
  <c r="M124" i="17"/>
  <c r="M122" i="17"/>
  <c r="M120" i="17"/>
  <c r="M118" i="17"/>
  <c r="M116" i="17"/>
  <c r="M114" i="17"/>
  <c r="M112" i="17"/>
  <c r="M110" i="17"/>
  <c r="M108" i="17"/>
  <c r="M106" i="17"/>
  <c r="M104" i="17"/>
  <c r="M102" i="17"/>
  <c r="M100" i="17"/>
  <c r="M98" i="17"/>
  <c r="M96" i="17"/>
  <c r="M94" i="17"/>
  <c r="M92" i="17"/>
  <c r="M90" i="17"/>
  <c r="M88" i="17"/>
  <c r="N87" i="17"/>
  <c r="M86" i="17"/>
  <c r="M84" i="17"/>
  <c r="N83" i="17"/>
  <c r="M82" i="17"/>
  <c r="M80" i="17"/>
  <c r="N79" i="17"/>
  <c r="M78" i="17"/>
  <c r="M76" i="17"/>
  <c r="N75" i="17"/>
  <c r="M74" i="17"/>
  <c r="M72" i="17"/>
  <c r="N71" i="17"/>
  <c r="M70" i="17"/>
  <c r="M68" i="17"/>
  <c r="N67" i="17"/>
  <c r="M66" i="17"/>
  <c r="M64" i="17"/>
  <c r="N63" i="17"/>
  <c r="M62" i="17"/>
  <c r="M60" i="17"/>
  <c r="N59" i="17"/>
  <c r="M58" i="17"/>
  <c r="M56" i="17"/>
  <c r="N55" i="17"/>
  <c r="M54" i="17"/>
  <c r="O53" i="17"/>
  <c r="M52" i="17"/>
  <c r="M50" i="17"/>
  <c r="M48" i="17"/>
  <c r="M46" i="17"/>
  <c r="O45" i="17"/>
  <c r="M44" i="17"/>
  <c r="M42" i="17"/>
  <c r="M40" i="17"/>
  <c r="M38" i="17"/>
  <c r="O37" i="17"/>
  <c r="M36" i="17"/>
  <c r="M34" i="17"/>
  <c r="M32" i="17"/>
  <c r="M30" i="17"/>
  <c r="O29" i="17"/>
  <c r="M28" i="17"/>
  <c r="M26" i="17"/>
  <c r="M24" i="17"/>
  <c r="M22" i="17"/>
  <c r="O21" i="17"/>
  <c r="M20" i="17"/>
  <c r="M18" i="17"/>
  <c r="M16" i="17"/>
  <c r="M14" i="17"/>
  <c r="O13" i="17"/>
  <c r="M12" i="17"/>
  <c r="M10" i="17"/>
  <c r="N1" i="17"/>
  <c r="M8" i="17"/>
  <c r="M7" i="17"/>
  <c r="M6" i="17"/>
  <c r="K5" i="17"/>
  <c r="O5" i="17" s="1"/>
  <c r="C201" i="18"/>
  <c r="C197" i="18"/>
  <c r="C193" i="18"/>
  <c r="C189" i="18"/>
  <c r="C185" i="18"/>
  <c r="C181" i="18"/>
  <c r="C177" i="18"/>
  <c r="C173" i="18"/>
  <c r="C169" i="18"/>
  <c r="C165" i="18"/>
  <c r="C161" i="18"/>
  <c r="C157" i="18"/>
  <c r="C153" i="18"/>
  <c r="C149" i="18"/>
  <c r="C145" i="18"/>
  <c r="C137" i="18"/>
  <c r="C133" i="18"/>
  <c r="C129" i="18"/>
  <c r="C125" i="18"/>
  <c r="C121" i="18"/>
  <c r="C117" i="18"/>
  <c r="C113" i="18"/>
  <c r="C109" i="18"/>
  <c r="C105" i="18"/>
  <c r="C101" i="18"/>
  <c r="C97" i="18"/>
  <c r="C93" i="18"/>
  <c r="C89" i="18"/>
  <c r="C85" i="18"/>
  <c r="C81" i="18"/>
  <c r="C77" i="18"/>
  <c r="C73" i="18"/>
  <c r="C69" i="18"/>
  <c r="C65" i="18"/>
  <c r="C61" i="18"/>
  <c r="C57" i="18"/>
  <c r="C53" i="18"/>
  <c r="C49" i="18"/>
  <c r="C45" i="18"/>
  <c r="C41" i="18"/>
  <c r="C37" i="18"/>
  <c r="C33" i="18"/>
  <c r="C29" i="18"/>
  <c r="C25" i="18"/>
  <c r="C21" i="18"/>
  <c r="C17" i="18"/>
  <c r="C13" i="18"/>
  <c r="C9" i="18"/>
  <c r="C5" i="18"/>
  <c r="P204" i="18"/>
  <c r="O204" i="18"/>
  <c r="E204" i="18"/>
  <c r="P203" i="18"/>
  <c r="O203" i="18"/>
  <c r="E203" i="18"/>
  <c r="P202" i="18"/>
  <c r="O202" i="18"/>
  <c r="E202" i="18"/>
  <c r="P201" i="18"/>
  <c r="O201" i="18"/>
  <c r="E201" i="18"/>
  <c r="B201" i="18"/>
  <c r="P200" i="18"/>
  <c r="O200" i="18"/>
  <c r="E200" i="18"/>
  <c r="P199" i="18"/>
  <c r="O199" i="18"/>
  <c r="E199" i="18"/>
  <c r="P198" i="18"/>
  <c r="O198" i="18"/>
  <c r="E198" i="18"/>
  <c r="P197" i="18"/>
  <c r="O197" i="18"/>
  <c r="E197" i="18"/>
  <c r="B197" i="18"/>
  <c r="P196" i="18"/>
  <c r="O196" i="18"/>
  <c r="E196" i="18"/>
  <c r="P195" i="18"/>
  <c r="O195" i="18"/>
  <c r="E195" i="18"/>
  <c r="P194" i="18"/>
  <c r="O194" i="18"/>
  <c r="E194" i="18"/>
  <c r="P193" i="18"/>
  <c r="O193" i="18"/>
  <c r="E193" i="18"/>
  <c r="B193" i="18"/>
  <c r="P192" i="18"/>
  <c r="O192" i="18"/>
  <c r="E192" i="18"/>
  <c r="P191" i="18"/>
  <c r="O191" i="18"/>
  <c r="E191" i="18"/>
  <c r="P190" i="18"/>
  <c r="O190" i="18"/>
  <c r="E190" i="18"/>
  <c r="P189" i="18"/>
  <c r="O189" i="18"/>
  <c r="E189" i="18"/>
  <c r="B189" i="18"/>
  <c r="P188" i="18"/>
  <c r="O188" i="18"/>
  <c r="E188" i="18"/>
  <c r="P187" i="18"/>
  <c r="O187" i="18"/>
  <c r="E187" i="18"/>
  <c r="P186" i="18"/>
  <c r="O186" i="18"/>
  <c r="E186" i="18"/>
  <c r="P185" i="18"/>
  <c r="O185" i="18"/>
  <c r="E185" i="18"/>
  <c r="B185" i="18"/>
  <c r="P184" i="18"/>
  <c r="O184" i="18"/>
  <c r="E184" i="18"/>
  <c r="P183" i="18"/>
  <c r="O183" i="18"/>
  <c r="E183" i="18"/>
  <c r="P182" i="18"/>
  <c r="O182" i="18"/>
  <c r="E182" i="18"/>
  <c r="P181" i="18"/>
  <c r="O181" i="18"/>
  <c r="E181" i="18"/>
  <c r="B181" i="18"/>
  <c r="P180" i="18"/>
  <c r="O180" i="18"/>
  <c r="E180" i="18"/>
  <c r="P179" i="18"/>
  <c r="O179" i="18"/>
  <c r="E179" i="18"/>
  <c r="P178" i="18"/>
  <c r="O178" i="18"/>
  <c r="E178" i="18"/>
  <c r="P177" i="18"/>
  <c r="O177" i="18"/>
  <c r="E177" i="18"/>
  <c r="B177" i="18"/>
  <c r="P176" i="18"/>
  <c r="O176" i="18"/>
  <c r="E176" i="18"/>
  <c r="P175" i="18"/>
  <c r="O175" i="18"/>
  <c r="E175" i="18"/>
  <c r="P174" i="18"/>
  <c r="O174" i="18"/>
  <c r="E174" i="18"/>
  <c r="P173" i="18"/>
  <c r="O173" i="18"/>
  <c r="E173" i="18"/>
  <c r="B173" i="18"/>
  <c r="P172" i="18"/>
  <c r="O172" i="18"/>
  <c r="E172" i="18"/>
  <c r="P171" i="18"/>
  <c r="O171" i="18"/>
  <c r="E171" i="18"/>
  <c r="P170" i="18"/>
  <c r="O170" i="18"/>
  <c r="E170" i="18"/>
  <c r="P169" i="18"/>
  <c r="O169" i="18"/>
  <c r="E169" i="18"/>
  <c r="B169" i="18"/>
  <c r="P168" i="18"/>
  <c r="O168" i="18"/>
  <c r="E168" i="18"/>
  <c r="P167" i="18"/>
  <c r="O167" i="18"/>
  <c r="E167" i="18"/>
  <c r="P166" i="18"/>
  <c r="O166" i="18"/>
  <c r="E166" i="18"/>
  <c r="P165" i="18"/>
  <c r="O165" i="18"/>
  <c r="E165" i="18"/>
  <c r="B165" i="18"/>
  <c r="P164" i="18"/>
  <c r="O164" i="18"/>
  <c r="E164" i="18"/>
  <c r="P163" i="18"/>
  <c r="O163" i="18"/>
  <c r="E163" i="18"/>
  <c r="P162" i="18"/>
  <c r="O162" i="18"/>
  <c r="E162" i="18"/>
  <c r="P161" i="18"/>
  <c r="O161" i="18"/>
  <c r="E161" i="18"/>
  <c r="B161" i="18"/>
  <c r="P160" i="18"/>
  <c r="O160" i="18"/>
  <c r="E160" i="18"/>
  <c r="P159" i="18"/>
  <c r="O159" i="18"/>
  <c r="E159" i="18"/>
  <c r="P158" i="18"/>
  <c r="O158" i="18"/>
  <c r="E158" i="18"/>
  <c r="P157" i="18"/>
  <c r="O157" i="18"/>
  <c r="E157" i="18"/>
  <c r="B157" i="18"/>
  <c r="P156" i="18"/>
  <c r="O156" i="18"/>
  <c r="E156" i="18"/>
  <c r="P155" i="18"/>
  <c r="O155" i="18"/>
  <c r="E155" i="18"/>
  <c r="P154" i="18"/>
  <c r="O154" i="18"/>
  <c r="E154" i="18"/>
  <c r="P153" i="18"/>
  <c r="O153" i="18"/>
  <c r="E153" i="18"/>
  <c r="B153" i="18"/>
  <c r="P152" i="18"/>
  <c r="O152" i="18"/>
  <c r="E152" i="18"/>
  <c r="P151" i="18"/>
  <c r="O151" i="18"/>
  <c r="E151" i="18"/>
  <c r="P150" i="18"/>
  <c r="O150" i="18"/>
  <c r="E150" i="18"/>
  <c r="P149" i="18"/>
  <c r="O149" i="18"/>
  <c r="E149" i="18"/>
  <c r="B149" i="18"/>
  <c r="P148" i="18"/>
  <c r="O148" i="18"/>
  <c r="E148" i="18"/>
  <c r="P147" i="18"/>
  <c r="O147" i="18"/>
  <c r="E147" i="18"/>
  <c r="P146" i="18"/>
  <c r="O146" i="18"/>
  <c r="E146" i="18"/>
  <c r="P145" i="18"/>
  <c r="O145" i="18"/>
  <c r="E145" i="18"/>
  <c r="B145" i="18"/>
  <c r="P144" i="18"/>
  <c r="O144" i="18"/>
  <c r="E144" i="18"/>
  <c r="P143" i="18"/>
  <c r="O143" i="18"/>
  <c r="E143" i="18"/>
  <c r="P142" i="18"/>
  <c r="O142" i="18"/>
  <c r="E142" i="18"/>
  <c r="P141" i="18"/>
  <c r="O141" i="18"/>
  <c r="E141" i="18"/>
  <c r="B141" i="18"/>
  <c r="P140" i="18"/>
  <c r="O140" i="18"/>
  <c r="E140" i="18"/>
  <c r="P139" i="18"/>
  <c r="O139" i="18"/>
  <c r="E139" i="18"/>
  <c r="P138" i="18"/>
  <c r="O138" i="18"/>
  <c r="E138" i="18"/>
  <c r="P137" i="18"/>
  <c r="O137" i="18"/>
  <c r="E137" i="18"/>
  <c r="B137" i="18"/>
  <c r="P136" i="18"/>
  <c r="O136" i="18"/>
  <c r="E136" i="18"/>
  <c r="P135" i="18"/>
  <c r="O135" i="18"/>
  <c r="E135" i="18"/>
  <c r="P134" i="18"/>
  <c r="O134" i="18"/>
  <c r="E134" i="18"/>
  <c r="P133" i="18"/>
  <c r="O133" i="18"/>
  <c r="E133" i="18"/>
  <c r="B133" i="18"/>
  <c r="P132" i="18"/>
  <c r="O132" i="18"/>
  <c r="E132" i="18"/>
  <c r="P131" i="18"/>
  <c r="O131" i="18"/>
  <c r="E131" i="18"/>
  <c r="P130" i="18"/>
  <c r="O130" i="18"/>
  <c r="E130" i="18"/>
  <c r="P129" i="18"/>
  <c r="O129" i="18"/>
  <c r="E129" i="18"/>
  <c r="B129" i="18"/>
  <c r="P128" i="18"/>
  <c r="O128" i="18"/>
  <c r="E128" i="18"/>
  <c r="P127" i="18"/>
  <c r="O127" i="18"/>
  <c r="E127" i="18"/>
  <c r="P126" i="18"/>
  <c r="O126" i="18"/>
  <c r="E126" i="18"/>
  <c r="P125" i="18"/>
  <c r="O125" i="18"/>
  <c r="E125" i="18"/>
  <c r="B125" i="18"/>
  <c r="P124" i="18"/>
  <c r="O124" i="18"/>
  <c r="E124" i="18"/>
  <c r="P123" i="18"/>
  <c r="O123" i="18"/>
  <c r="E123" i="18"/>
  <c r="P122" i="18"/>
  <c r="O122" i="18"/>
  <c r="E122" i="18"/>
  <c r="P121" i="18"/>
  <c r="O121" i="18"/>
  <c r="E121" i="18"/>
  <c r="B121" i="18"/>
  <c r="P120" i="18"/>
  <c r="O120" i="18"/>
  <c r="E120" i="18"/>
  <c r="P119" i="18"/>
  <c r="O119" i="18"/>
  <c r="E119" i="18"/>
  <c r="P118" i="18"/>
  <c r="O118" i="18"/>
  <c r="E118" i="18"/>
  <c r="P117" i="18"/>
  <c r="O117" i="18"/>
  <c r="E117" i="18"/>
  <c r="B117" i="18"/>
  <c r="P116" i="18"/>
  <c r="O116" i="18"/>
  <c r="E116" i="18"/>
  <c r="P115" i="18"/>
  <c r="O115" i="18"/>
  <c r="E115" i="18"/>
  <c r="P114" i="18"/>
  <c r="O114" i="18"/>
  <c r="E114" i="18"/>
  <c r="P113" i="18"/>
  <c r="O113" i="18"/>
  <c r="E113" i="18"/>
  <c r="B113" i="18"/>
  <c r="P112" i="18"/>
  <c r="O112" i="18"/>
  <c r="E112" i="18"/>
  <c r="P111" i="18"/>
  <c r="O111" i="18"/>
  <c r="E111" i="18"/>
  <c r="P110" i="18"/>
  <c r="O110" i="18"/>
  <c r="E110" i="18"/>
  <c r="P109" i="18"/>
  <c r="O109" i="18"/>
  <c r="E109" i="18"/>
  <c r="B109" i="18"/>
  <c r="P108" i="18"/>
  <c r="O108" i="18"/>
  <c r="E108" i="18"/>
  <c r="P107" i="18"/>
  <c r="O107" i="18"/>
  <c r="E107" i="18"/>
  <c r="P106" i="18"/>
  <c r="O106" i="18"/>
  <c r="E106" i="18"/>
  <c r="P105" i="18"/>
  <c r="O105" i="18"/>
  <c r="E105" i="18"/>
  <c r="B105" i="18"/>
  <c r="P104" i="18"/>
  <c r="O104" i="18"/>
  <c r="E104" i="18"/>
  <c r="P103" i="18"/>
  <c r="O103" i="18"/>
  <c r="E103" i="18"/>
  <c r="P102" i="18"/>
  <c r="O102" i="18"/>
  <c r="E102" i="18"/>
  <c r="P101" i="18"/>
  <c r="O101" i="18"/>
  <c r="E101" i="18"/>
  <c r="B101" i="18"/>
  <c r="P100" i="18"/>
  <c r="O100" i="18"/>
  <c r="E100" i="18"/>
  <c r="P99" i="18"/>
  <c r="O99" i="18"/>
  <c r="E99" i="18"/>
  <c r="P98" i="18"/>
  <c r="O98" i="18"/>
  <c r="E98" i="18"/>
  <c r="P97" i="18"/>
  <c r="O97" i="18"/>
  <c r="E97" i="18"/>
  <c r="B97" i="18"/>
  <c r="P96" i="18"/>
  <c r="O96" i="18"/>
  <c r="E96" i="18"/>
  <c r="P95" i="18"/>
  <c r="O95" i="18"/>
  <c r="E95" i="18"/>
  <c r="P94" i="18"/>
  <c r="O94" i="18"/>
  <c r="E94" i="18"/>
  <c r="P93" i="18"/>
  <c r="O93" i="18"/>
  <c r="E93" i="18"/>
  <c r="B93" i="18"/>
  <c r="P92" i="18"/>
  <c r="O92" i="18"/>
  <c r="E92" i="18"/>
  <c r="P91" i="18"/>
  <c r="O91" i="18"/>
  <c r="E91" i="18"/>
  <c r="P90" i="18"/>
  <c r="O90" i="18"/>
  <c r="E90" i="18"/>
  <c r="P89" i="18"/>
  <c r="O89" i="18"/>
  <c r="E89" i="18"/>
  <c r="B89" i="18"/>
  <c r="P88" i="18"/>
  <c r="O88" i="18"/>
  <c r="E88" i="18"/>
  <c r="P87" i="18"/>
  <c r="O87" i="18"/>
  <c r="E87" i="18"/>
  <c r="P86" i="18"/>
  <c r="O86" i="18"/>
  <c r="E86" i="18"/>
  <c r="P85" i="18"/>
  <c r="O85" i="18"/>
  <c r="E85" i="18"/>
  <c r="B85" i="18"/>
  <c r="P84" i="18"/>
  <c r="O84" i="18"/>
  <c r="E84" i="18"/>
  <c r="P83" i="18"/>
  <c r="O83" i="18"/>
  <c r="E83" i="18"/>
  <c r="P82" i="18"/>
  <c r="O82" i="18"/>
  <c r="E82" i="18"/>
  <c r="P81" i="18"/>
  <c r="O81" i="18"/>
  <c r="E81" i="18"/>
  <c r="B81" i="18"/>
  <c r="P80" i="18"/>
  <c r="O80" i="18"/>
  <c r="E80" i="18"/>
  <c r="P79" i="18"/>
  <c r="O79" i="18"/>
  <c r="E79" i="18"/>
  <c r="P78" i="18"/>
  <c r="O78" i="18"/>
  <c r="E78" i="18"/>
  <c r="P77" i="18"/>
  <c r="O77" i="18"/>
  <c r="E77" i="18"/>
  <c r="B77" i="18"/>
  <c r="P76" i="18"/>
  <c r="O76" i="18"/>
  <c r="E76" i="18"/>
  <c r="P75" i="18"/>
  <c r="O75" i="18"/>
  <c r="E75" i="18"/>
  <c r="P74" i="18"/>
  <c r="O74" i="18"/>
  <c r="E74" i="18"/>
  <c r="P73" i="18"/>
  <c r="O73" i="18"/>
  <c r="E73" i="18"/>
  <c r="B73" i="18"/>
  <c r="P72" i="18"/>
  <c r="O72" i="18"/>
  <c r="E72" i="18"/>
  <c r="P71" i="18"/>
  <c r="O71" i="18"/>
  <c r="E71" i="18"/>
  <c r="P70" i="18"/>
  <c r="O70" i="18"/>
  <c r="E70" i="18"/>
  <c r="P69" i="18"/>
  <c r="O69" i="18"/>
  <c r="E69" i="18"/>
  <c r="B69" i="18"/>
  <c r="P68" i="18"/>
  <c r="O68" i="18"/>
  <c r="E68" i="18"/>
  <c r="P67" i="18"/>
  <c r="O67" i="18"/>
  <c r="E67" i="18"/>
  <c r="P66" i="18"/>
  <c r="O66" i="18"/>
  <c r="E66" i="18"/>
  <c r="P65" i="18"/>
  <c r="O65" i="18"/>
  <c r="E65" i="18"/>
  <c r="B65" i="18"/>
  <c r="P64" i="18"/>
  <c r="O64" i="18"/>
  <c r="E64" i="18"/>
  <c r="P63" i="18"/>
  <c r="O63" i="18"/>
  <c r="E63" i="18"/>
  <c r="P62" i="18"/>
  <c r="O62" i="18"/>
  <c r="E62" i="18"/>
  <c r="P61" i="18"/>
  <c r="O61" i="18"/>
  <c r="E61" i="18"/>
  <c r="B61" i="18"/>
  <c r="P60" i="18"/>
  <c r="O60" i="18"/>
  <c r="E60" i="18"/>
  <c r="P59" i="18"/>
  <c r="O59" i="18"/>
  <c r="E59" i="18"/>
  <c r="P58" i="18"/>
  <c r="O58" i="18"/>
  <c r="E58" i="18"/>
  <c r="P57" i="18"/>
  <c r="O57" i="18"/>
  <c r="E57" i="18"/>
  <c r="B57" i="18"/>
  <c r="P56" i="18"/>
  <c r="O56" i="18"/>
  <c r="E56" i="18"/>
  <c r="P55" i="18"/>
  <c r="O55" i="18"/>
  <c r="E55" i="18"/>
  <c r="P54" i="18"/>
  <c r="O54" i="18"/>
  <c r="E54" i="18"/>
  <c r="P53" i="18"/>
  <c r="O53" i="18"/>
  <c r="E53" i="18"/>
  <c r="B53" i="18"/>
  <c r="P52" i="18"/>
  <c r="O52" i="18"/>
  <c r="E52" i="18"/>
  <c r="P51" i="18"/>
  <c r="O51" i="18"/>
  <c r="E51" i="18"/>
  <c r="P50" i="18"/>
  <c r="O50" i="18"/>
  <c r="E50" i="18"/>
  <c r="P49" i="18"/>
  <c r="O49" i="18"/>
  <c r="E49" i="18"/>
  <c r="B49" i="18"/>
  <c r="P48" i="18"/>
  <c r="O48" i="18"/>
  <c r="E48" i="18"/>
  <c r="P47" i="18"/>
  <c r="O47" i="18"/>
  <c r="E47" i="18"/>
  <c r="P46" i="18"/>
  <c r="O46" i="18"/>
  <c r="E46" i="18"/>
  <c r="P45" i="18"/>
  <c r="O45" i="18"/>
  <c r="E45" i="18"/>
  <c r="B45" i="18"/>
  <c r="P44" i="18"/>
  <c r="O44" i="18"/>
  <c r="E44" i="18"/>
  <c r="P43" i="18"/>
  <c r="O43" i="18"/>
  <c r="E43" i="18"/>
  <c r="P42" i="18"/>
  <c r="O42" i="18"/>
  <c r="E42" i="18"/>
  <c r="P41" i="18"/>
  <c r="O41" i="18"/>
  <c r="E41" i="18"/>
  <c r="B41" i="18"/>
  <c r="P40" i="18"/>
  <c r="O40" i="18"/>
  <c r="E40" i="18"/>
  <c r="P39" i="18"/>
  <c r="O39" i="18"/>
  <c r="E39" i="18"/>
  <c r="P38" i="18"/>
  <c r="O38" i="18"/>
  <c r="E38" i="18"/>
  <c r="P37" i="18"/>
  <c r="O37" i="18"/>
  <c r="E37" i="18"/>
  <c r="B37" i="18"/>
  <c r="P36" i="18"/>
  <c r="O36" i="18"/>
  <c r="E36" i="18"/>
  <c r="P35" i="18"/>
  <c r="O35" i="18"/>
  <c r="E35" i="18"/>
  <c r="P34" i="18"/>
  <c r="O34" i="18"/>
  <c r="E34" i="18"/>
  <c r="P33" i="18"/>
  <c r="O33" i="18"/>
  <c r="E33" i="18"/>
  <c r="B33" i="18"/>
  <c r="P32" i="18"/>
  <c r="O32" i="18"/>
  <c r="E32" i="18"/>
  <c r="P31" i="18"/>
  <c r="O31" i="18"/>
  <c r="E31" i="18"/>
  <c r="P30" i="18"/>
  <c r="O30" i="18"/>
  <c r="E30" i="18"/>
  <c r="P29" i="18"/>
  <c r="O29" i="18"/>
  <c r="E29" i="18"/>
  <c r="B29" i="18"/>
  <c r="P28" i="18"/>
  <c r="O28" i="18"/>
  <c r="E28" i="18"/>
  <c r="P27" i="18"/>
  <c r="O27" i="18"/>
  <c r="E27" i="18"/>
  <c r="P26" i="18"/>
  <c r="O26" i="18"/>
  <c r="E26" i="18"/>
  <c r="P25" i="18"/>
  <c r="O25" i="18"/>
  <c r="E25" i="18"/>
  <c r="B25" i="18"/>
  <c r="P24" i="18"/>
  <c r="O24" i="18"/>
  <c r="E24" i="18"/>
  <c r="P23" i="18"/>
  <c r="O23" i="18"/>
  <c r="E23" i="18"/>
  <c r="P22" i="18"/>
  <c r="O22" i="18"/>
  <c r="E22" i="18"/>
  <c r="P21" i="18"/>
  <c r="O21" i="18"/>
  <c r="E21" i="18"/>
  <c r="B21" i="18"/>
  <c r="P20" i="18"/>
  <c r="O20" i="18"/>
  <c r="E20" i="18"/>
  <c r="P19" i="18"/>
  <c r="O19" i="18"/>
  <c r="E19" i="18"/>
  <c r="P18" i="18"/>
  <c r="O18" i="18"/>
  <c r="E18" i="18"/>
  <c r="P17" i="18"/>
  <c r="O17" i="18"/>
  <c r="E17" i="18"/>
  <c r="B17" i="18"/>
  <c r="P16" i="18"/>
  <c r="O16" i="18"/>
  <c r="E16" i="18"/>
  <c r="P15" i="18"/>
  <c r="O15" i="18"/>
  <c r="E15" i="18"/>
  <c r="P14" i="18"/>
  <c r="O14" i="18"/>
  <c r="E14" i="18"/>
  <c r="P13" i="18"/>
  <c r="O13" i="18"/>
  <c r="E13" i="18"/>
  <c r="B13" i="18"/>
  <c r="P12" i="18"/>
  <c r="O12" i="18"/>
  <c r="E12" i="18"/>
  <c r="P11" i="18"/>
  <c r="O11" i="18"/>
  <c r="E11" i="18"/>
  <c r="P10" i="18"/>
  <c r="O10" i="18"/>
  <c r="E10" i="18"/>
  <c r="P9" i="18"/>
  <c r="O9" i="18"/>
  <c r="E9" i="18"/>
  <c r="B9" i="18"/>
  <c r="B5" i="18"/>
  <c r="E6" i="18"/>
  <c r="O6" i="18"/>
  <c r="P6" i="18"/>
  <c r="E7" i="18"/>
  <c r="O7" i="18"/>
  <c r="P7" i="18"/>
  <c r="E8" i="18"/>
  <c r="O8" i="18"/>
  <c r="P8" i="18"/>
  <c r="P5" i="18"/>
  <c r="O5" i="18"/>
  <c r="E5" i="18"/>
  <c r="T3" i="18"/>
  <c r="O3" i="18"/>
  <c r="K3" i="18"/>
  <c r="C201" i="19"/>
  <c r="C197" i="19"/>
  <c r="C193" i="19"/>
  <c r="C189" i="19"/>
  <c r="C185" i="19"/>
  <c r="C181" i="19"/>
  <c r="C177" i="19"/>
  <c r="C173" i="19"/>
  <c r="C169" i="19"/>
  <c r="C165" i="19"/>
  <c r="C161" i="19"/>
  <c r="C157" i="19"/>
  <c r="C153" i="19"/>
  <c r="C149" i="19"/>
  <c r="C145" i="19"/>
  <c r="C137" i="19"/>
  <c r="C133" i="19"/>
  <c r="C129" i="19"/>
  <c r="C125" i="19"/>
  <c r="C121" i="19"/>
  <c r="C117" i="19"/>
  <c r="C113" i="19"/>
  <c r="C109" i="19"/>
  <c r="C105" i="19"/>
  <c r="C101" i="19"/>
  <c r="C97" i="19"/>
  <c r="C93" i="19"/>
  <c r="C89" i="19"/>
  <c r="C85" i="19"/>
  <c r="C81" i="19"/>
  <c r="C77" i="19"/>
  <c r="C73" i="19"/>
  <c r="C69" i="19"/>
  <c r="C65" i="19"/>
  <c r="C61" i="19"/>
  <c r="C57" i="19"/>
  <c r="C53" i="19"/>
  <c r="C49" i="19"/>
  <c r="C45" i="19"/>
  <c r="C41" i="19"/>
  <c r="C37" i="19"/>
  <c r="C33" i="19"/>
  <c r="C29" i="19"/>
  <c r="C25" i="19"/>
  <c r="C21" i="19"/>
  <c r="C17" i="19"/>
  <c r="C13" i="19"/>
  <c r="C9" i="19"/>
  <c r="C5" i="19"/>
  <c r="X204" i="19"/>
  <c r="W204" i="19"/>
  <c r="V204" i="19"/>
  <c r="D204" i="19"/>
  <c r="X203" i="19"/>
  <c r="W203" i="19"/>
  <c r="V203" i="19"/>
  <c r="D203" i="19"/>
  <c r="X202" i="19"/>
  <c r="W202" i="19"/>
  <c r="V202" i="19"/>
  <c r="D202" i="19"/>
  <c r="X201" i="19"/>
  <c r="W201" i="19"/>
  <c r="V201" i="19"/>
  <c r="D201" i="19"/>
  <c r="X200" i="19"/>
  <c r="W200" i="19"/>
  <c r="V200" i="19"/>
  <c r="D200" i="19"/>
  <c r="X199" i="19"/>
  <c r="W199" i="19"/>
  <c r="V199" i="19"/>
  <c r="D199" i="19"/>
  <c r="X198" i="19"/>
  <c r="W198" i="19"/>
  <c r="V198" i="19"/>
  <c r="D198" i="19"/>
  <c r="X197" i="19"/>
  <c r="W197" i="19"/>
  <c r="V197" i="19"/>
  <c r="D197" i="19"/>
  <c r="X196" i="19"/>
  <c r="W196" i="19"/>
  <c r="V196" i="19"/>
  <c r="D196" i="19"/>
  <c r="X195" i="19"/>
  <c r="W195" i="19"/>
  <c r="V195" i="19"/>
  <c r="D195" i="19"/>
  <c r="X194" i="19"/>
  <c r="W194" i="19"/>
  <c r="V194" i="19"/>
  <c r="D194" i="19"/>
  <c r="X193" i="19"/>
  <c r="W193" i="19"/>
  <c r="V193" i="19"/>
  <c r="D193" i="19"/>
  <c r="X192" i="19"/>
  <c r="W192" i="19"/>
  <c r="V192" i="19"/>
  <c r="D192" i="19"/>
  <c r="X191" i="19"/>
  <c r="W191" i="19"/>
  <c r="V191" i="19"/>
  <c r="D191" i="19"/>
  <c r="X190" i="19"/>
  <c r="W190" i="19"/>
  <c r="V190" i="19"/>
  <c r="D190" i="19"/>
  <c r="X189" i="19"/>
  <c r="W189" i="19"/>
  <c r="V189" i="19"/>
  <c r="D189" i="19"/>
  <c r="X188" i="19"/>
  <c r="W188" i="19"/>
  <c r="V188" i="19"/>
  <c r="D188" i="19"/>
  <c r="X187" i="19"/>
  <c r="W187" i="19"/>
  <c r="V187" i="19"/>
  <c r="D187" i="19"/>
  <c r="X186" i="19"/>
  <c r="W186" i="19"/>
  <c r="V186" i="19"/>
  <c r="D186" i="19"/>
  <c r="X185" i="19"/>
  <c r="W185" i="19"/>
  <c r="V185" i="19"/>
  <c r="D185" i="19"/>
  <c r="X184" i="19"/>
  <c r="W184" i="19"/>
  <c r="V184" i="19"/>
  <c r="D184" i="19"/>
  <c r="X183" i="19"/>
  <c r="W183" i="19"/>
  <c r="V183" i="19"/>
  <c r="D183" i="19"/>
  <c r="X182" i="19"/>
  <c r="W182" i="19"/>
  <c r="V182" i="19"/>
  <c r="D182" i="19"/>
  <c r="X181" i="19"/>
  <c r="W181" i="19"/>
  <c r="V181" i="19"/>
  <c r="D181" i="19"/>
  <c r="X180" i="19"/>
  <c r="W180" i="19"/>
  <c r="V180" i="19"/>
  <c r="D180" i="19"/>
  <c r="X179" i="19"/>
  <c r="W179" i="19"/>
  <c r="V179" i="19"/>
  <c r="D179" i="19"/>
  <c r="X178" i="19"/>
  <c r="W178" i="19"/>
  <c r="V178" i="19"/>
  <c r="D178" i="19"/>
  <c r="X177" i="19"/>
  <c r="W177" i="19"/>
  <c r="V177" i="19"/>
  <c r="D177" i="19"/>
  <c r="X176" i="19"/>
  <c r="W176" i="19"/>
  <c r="V176" i="19"/>
  <c r="D176" i="19"/>
  <c r="X175" i="19"/>
  <c r="W175" i="19"/>
  <c r="V175" i="19"/>
  <c r="D175" i="19"/>
  <c r="X174" i="19"/>
  <c r="W174" i="19"/>
  <c r="V174" i="19"/>
  <c r="D174" i="19"/>
  <c r="X173" i="19"/>
  <c r="W173" i="19"/>
  <c r="V173" i="19"/>
  <c r="D173" i="19"/>
  <c r="X172" i="19"/>
  <c r="W172" i="19"/>
  <c r="V172" i="19"/>
  <c r="D172" i="19"/>
  <c r="X171" i="19"/>
  <c r="W171" i="19"/>
  <c r="V171" i="19"/>
  <c r="D171" i="19"/>
  <c r="X170" i="19"/>
  <c r="W170" i="19"/>
  <c r="V170" i="19"/>
  <c r="D170" i="19"/>
  <c r="X169" i="19"/>
  <c r="W169" i="19"/>
  <c r="V169" i="19"/>
  <c r="D169" i="19"/>
  <c r="X168" i="19"/>
  <c r="W168" i="19"/>
  <c r="V168" i="19"/>
  <c r="D168" i="19"/>
  <c r="X167" i="19"/>
  <c r="W167" i="19"/>
  <c r="V167" i="19"/>
  <c r="D167" i="19"/>
  <c r="X166" i="19"/>
  <c r="W166" i="19"/>
  <c r="V166" i="19"/>
  <c r="D166" i="19"/>
  <c r="X165" i="19"/>
  <c r="W165" i="19"/>
  <c r="V165" i="19"/>
  <c r="D165" i="19"/>
  <c r="X164" i="19"/>
  <c r="W164" i="19"/>
  <c r="V164" i="19"/>
  <c r="D164" i="19"/>
  <c r="X163" i="19"/>
  <c r="W163" i="19"/>
  <c r="V163" i="19"/>
  <c r="D163" i="19"/>
  <c r="X162" i="19"/>
  <c r="W162" i="19"/>
  <c r="V162" i="19"/>
  <c r="D162" i="19"/>
  <c r="X161" i="19"/>
  <c r="W161" i="19"/>
  <c r="V161" i="19"/>
  <c r="D161" i="19"/>
  <c r="X160" i="19"/>
  <c r="W160" i="19"/>
  <c r="V160" i="19"/>
  <c r="D160" i="19"/>
  <c r="X159" i="19"/>
  <c r="W159" i="19"/>
  <c r="V159" i="19"/>
  <c r="D159" i="19"/>
  <c r="X158" i="19"/>
  <c r="W158" i="19"/>
  <c r="V158" i="19"/>
  <c r="D158" i="19"/>
  <c r="X157" i="19"/>
  <c r="W157" i="19"/>
  <c r="V157" i="19"/>
  <c r="D157" i="19"/>
  <c r="X156" i="19"/>
  <c r="W156" i="19"/>
  <c r="V156" i="19"/>
  <c r="D156" i="19"/>
  <c r="X155" i="19"/>
  <c r="W155" i="19"/>
  <c r="V155" i="19"/>
  <c r="D155" i="19"/>
  <c r="X154" i="19"/>
  <c r="W154" i="19"/>
  <c r="V154" i="19"/>
  <c r="D154" i="19"/>
  <c r="X153" i="19"/>
  <c r="W153" i="19"/>
  <c r="V153" i="19"/>
  <c r="D153" i="19"/>
  <c r="X152" i="19"/>
  <c r="W152" i="19"/>
  <c r="V152" i="19"/>
  <c r="D152" i="19"/>
  <c r="X151" i="19"/>
  <c r="W151" i="19"/>
  <c r="V151" i="19"/>
  <c r="D151" i="19"/>
  <c r="X150" i="19"/>
  <c r="W150" i="19"/>
  <c r="V150" i="19"/>
  <c r="D150" i="19"/>
  <c r="X149" i="19"/>
  <c r="W149" i="19"/>
  <c r="V149" i="19"/>
  <c r="D149" i="19"/>
  <c r="X148" i="19"/>
  <c r="W148" i="19"/>
  <c r="V148" i="19"/>
  <c r="D148" i="19"/>
  <c r="X147" i="19"/>
  <c r="W147" i="19"/>
  <c r="V147" i="19"/>
  <c r="D147" i="19"/>
  <c r="X146" i="19"/>
  <c r="W146" i="19"/>
  <c r="V146" i="19"/>
  <c r="D146" i="19"/>
  <c r="X145" i="19"/>
  <c r="W145" i="19"/>
  <c r="V145" i="19"/>
  <c r="D145" i="19"/>
  <c r="X144" i="19"/>
  <c r="W144" i="19"/>
  <c r="V144" i="19"/>
  <c r="D144" i="19"/>
  <c r="X143" i="19"/>
  <c r="W143" i="19"/>
  <c r="V143" i="19"/>
  <c r="D143" i="19"/>
  <c r="X142" i="19"/>
  <c r="W142" i="19"/>
  <c r="V142" i="19"/>
  <c r="D142" i="19"/>
  <c r="X141" i="19"/>
  <c r="W141" i="19"/>
  <c r="V141" i="19"/>
  <c r="D141" i="19"/>
  <c r="X140" i="19"/>
  <c r="W140" i="19"/>
  <c r="V140" i="19"/>
  <c r="D140" i="19"/>
  <c r="X139" i="19"/>
  <c r="W139" i="19"/>
  <c r="V139" i="19"/>
  <c r="D139" i="19"/>
  <c r="X138" i="19"/>
  <c r="W138" i="19"/>
  <c r="V138" i="19"/>
  <c r="D138" i="19"/>
  <c r="X137" i="19"/>
  <c r="W137" i="19"/>
  <c r="V137" i="19"/>
  <c r="D137" i="19"/>
  <c r="X136" i="19"/>
  <c r="W136" i="19"/>
  <c r="V136" i="19"/>
  <c r="D136" i="19"/>
  <c r="X135" i="19"/>
  <c r="W135" i="19"/>
  <c r="V135" i="19"/>
  <c r="D135" i="19"/>
  <c r="X134" i="19"/>
  <c r="W134" i="19"/>
  <c r="V134" i="19"/>
  <c r="D134" i="19"/>
  <c r="X133" i="19"/>
  <c r="W133" i="19"/>
  <c r="V133" i="19"/>
  <c r="D133" i="19"/>
  <c r="X132" i="19"/>
  <c r="W132" i="19"/>
  <c r="V132" i="19"/>
  <c r="D132" i="19"/>
  <c r="X131" i="19"/>
  <c r="W131" i="19"/>
  <c r="V131" i="19"/>
  <c r="D131" i="19"/>
  <c r="X130" i="19"/>
  <c r="W130" i="19"/>
  <c r="V130" i="19"/>
  <c r="D130" i="19"/>
  <c r="X129" i="19"/>
  <c r="W129" i="19"/>
  <c r="V129" i="19"/>
  <c r="D129" i="19"/>
  <c r="X128" i="19"/>
  <c r="W128" i="19"/>
  <c r="V128" i="19"/>
  <c r="D128" i="19"/>
  <c r="X127" i="19"/>
  <c r="W127" i="19"/>
  <c r="V127" i="19"/>
  <c r="D127" i="19"/>
  <c r="X126" i="19"/>
  <c r="W126" i="19"/>
  <c r="V126" i="19"/>
  <c r="D126" i="19"/>
  <c r="X125" i="19"/>
  <c r="W125" i="19"/>
  <c r="V125" i="19"/>
  <c r="D125" i="19"/>
  <c r="X124" i="19"/>
  <c r="W124" i="19"/>
  <c r="V124" i="19"/>
  <c r="D124" i="19"/>
  <c r="X123" i="19"/>
  <c r="W123" i="19"/>
  <c r="V123" i="19"/>
  <c r="D123" i="19"/>
  <c r="X122" i="19"/>
  <c r="W122" i="19"/>
  <c r="V122" i="19"/>
  <c r="D122" i="19"/>
  <c r="X121" i="19"/>
  <c r="W121" i="19"/>
  <c r="V121" i="19"/>
  <c r="D121" i="19"/>
  <c r="X120" i="19"/>
  <c r="W120" i="19"/>
  <c r="V120" i="19"/>
  <c r="D120" i="19"/>
  <c r="X119" i="19"/>
  <c r="W119" i="19"/>
  <c r="V119" i="19"/>
  <c r="D119" i="19"/>
  <c r="X118" i="19"/>
  <c r="W118" i="19"/>
  <c r="V118" i="19"/>
  <c r="D118" i="19"/>
  <c r="X117" i="19"/>
  <c r="W117" i="19"/>
  <c r="V117" i="19"/>
  <c r="D117" i="19"/>
  <c r="X116" i="19"/>
  <c r="W116" i="19"/>
  <c r="V116" i="19"/>
  <c r="D116" i="19"/>
  <c r="X115" i="19"/>
  <c r="W115" i="19"/>
  <c r="V115" i="19"/>
  <c r="D115" i="19"/>
  <c r="X114" i="19"/>
  <c r="W114" i="19"/>
  <c r="V114" i="19"/>
  <c r="D114" i="19"/>
  <c r="X113" i="19"/>
  <c r="W113" i="19"/>
  <c r="V113" i="19"/>
  <c r="D113" i="19"/>
  <c r="X112" i="19"/>
  <c r="W112" i="19"/>
  <c r="V112" i="19"/>
  <c r="D112" i="19"/>
  <c r="X111" i="19"/>
  <c r="W111" i="19"/>
  <c r="V111" i="19"/>
  <c r="D111" i="19"/>
  <c r="X110" i="19"/>
  <c r="W110" i="19"/>
  <c r="V110" i="19"/>
  <c r="D110" i="19"/>
  <c r="X109" i="19"/>
  <c r="W109" i="19"/>
  <c r="V109" i="19"/>
  <c r="D109" i="19"/>
  <c r="X108" i="19"/>
  <c r="W108" i="19"/>
  <c r="V108" i="19"/>
  <c r="D108" i="19"/>
  <c r="X107" i="19"/>
  <c r="W107" i="19"/>
  <c r="V107" i="19"/>
  <c r="D107" i="19"/>
  <c r="X106" i="19"/>
  <c r="W106" i="19"/>
  <c r="V106" i="19"/>
  <c r="D106" i="19"/>
  <c r="X105" i="19"/>
  <c r="W105" i="19"/>
  <c r="V105" i="19"/>
  <c r="D105" i="19"/>
  <c r="X104" i="19"/>
  <c r="W104" i="19"/>
  <c r="V104" i="19"/>
  <c r="D104" i="19"/>
  <c r="X103" i="19"/>
  <c r="W103" i="19"/>
  <c r="V103" i="19"/>
  <c r="D103" i="19"/>
  <c r="X102" i="19"/>
  <c r="W102" i="19"/>
  <c r="V102" i="19"/>
  <c r="D102" i="19"/>
  <c r="X101" i="19"/>
  <c r="W101" i="19"/>
  <c r="V101" i="19"/>
  <c r="D101" i="19"/>
  <c r="X100" i="19"/>
  <c r="W100" i="19"/>
  <c r="V100" i="19"/>
  <c r="D100" i="19"/>
  <c r="X99" i="19"/>
  <c r="W99" i="19"/>
  <c r="V99" i="19"/>
  <c r="D99" i="19"/>
  <c r="X98" i="19"/>
  <c r="W98" i="19"/>
  <c r="V98" i="19"/>
  <c r="D98" i="19"/>
  <c r="X97" i="19"/>
  <c r="W97" i="19"/>
  <c r="V97" i="19"/>
  <c r="D97" i="19"/>
  <c r="X96" i="19"/>
  <c r="W96" i="19"/>
  <c r="V96" i="19"/>
  <c r="D96" i="19"/>
  <c r="X95" i="19"/>
  <c r="W95" i="19"/>
  <c r="V95" i="19"/>
  <c r="D95" i="19"/>
  <c r="X94" i="19"/>
  <c r="W94" i="19"/>
  <c r="V94" i="19"/>
  <c r="D94" i="19"/>
  <c r="X93" i="19"/>
  <c r="W93" i="19"/>
  <c r="V93" i="19"/>
  <c r="D93" i="19"/>
  <c r="X92" i="19"/>
  <c r="W92" i="19"/>
  <c r="V92" i="19"/>
  <c r="D92" i="19"/>
  <c r="X91" i="19"/>
  <c r="W91" i="19"/>
  <c r="V91" i="19"/>
  <c r="D91" i="19"/>
  <c r="X90" i="19"/>
  <c r="W90" i="19"/>
  <c r="V90" i="19"/>
  <c r="D90" i="19"/>
  <c r="X89" i="19"/>
  <c r="W89" i="19"/>
  <c r="V89" i="19"/>
  <c r="D89" i="19"/>
  <c r="X88" i="19"/>
  <c r="W88" i="19"/>
  <c r="V88" i="19"/>
  <c r="D88" i="19"/>
  <c r="X87" i="19"/>
  <c r="W87" i="19"/>
  <c r="V87" i="19"/>
  <c r="D87" i="19"/>
  <c r="X86" i="19"/>
  <c r="W86" i="19"/>
  <c r="V86" i="19"/>
  <c r="D86" i="19"/>
  <c r="X85" i="19"/>
  <c r="W85" i="19"/>
  <c r="V85" i="19"/>
  <c r="D85" i="19"/>
  <c r="X84" i="19"/>
  <c r="W84" i="19"/>
  <c r="V84" i="19"/>
  <c r="D84" i="19"/>
  <c r="X83" i="19"/>
  <c r="W83" i="19"/>
  <c r="V83" i="19"/>
  <c r="D83" i="19"/>
  <c r="X82" i="19"/>
  <c r="W82" i="19"/>
  <c r="V82" i="19"/>
  <c r="D82" i="19"/>
  <c r="X81" i="19"/>
  <c r="W81" i="19"/>
  <c r="V81" i="19"/>
  <c r="D81" i="19"/>
  <c r="X80" i="19"/>
  <c r="W80" i="19"/>
  <c r="V80" i="19"/>
  <c r="D80" i="19"/>
  <c r="X79" i="19"/>
  <c r="W79" i="19"/>
  <c r="V79" i="19"/>
  <c r="D79" i="19"/>
  <c r="X78" i="19"/>
  <c r="W78" i="19"/>
  <c r="V78" i="19"/>
  <c r="D78" i="19"/>
  <c r="X77" i="19"/>
  <c r="W77" i="19"/>
  <c r="V77" i="19"/>
  <c r="D77" i="19"/>
  <c r="X76" i="19"/>
  <c r="W76" i="19"/>
  <c r="V76" i="19"/>
  <c r="D76" i="19"/>
  <c r="X75" i="19"/>
  <c r="W75" i="19"/>
  <c r="V75" i="19"/>
  <c r="D75" i="19"/>
  <c r="X74" i="19"/>
  <c r="W74" i="19"/>
  <c r="V74" i="19"/>
  <c r="D74" i="19"/>
  <c r="X73" i="19"/>
  <c r="W73" i="19"/>
  <c r="V73" i="19"/>
  <c r="D73" i="19"/>
  <c r="X72" i="19"/>
  <c r="W72" i="19"/>
  <c r="V72" i="19"/>
  <c r="D72" i="19"/>
  <c r="X71" i="19"/>
  <c r="W71" i="19"/>
  <c r="V71" i="19"/>
  <c r="D71" i="19"/>
  <c r="X70" i="19"/>
  <c r="W70" i="19"/>
  <c r="V70" i="19"/>
  <c r="D70" i="19"/>
  <c r="X69" i="19"/>
  <c r="W69" i="19"/>
  <c r="V69" i="19"/>
  <c r="D69" i="19"/>
  <c r="X68" i="19"/>
  <c r="W68" i="19"/>
  <c r="V68" i="19"/>
  <c r="D68" i="19"/>
  <c r="X67" i="19"/>
  <c r="W67" i="19"/>
  <c r="V67" i="19"/>
  <c r="D67" i="19"/>
  <c r="X66" i="19"/>
  <c r="W66" i="19"/>
  <c r="V66" i="19"/>
  <c r="D66" i="19"/>
  <c r="X65" i="19"/>
  <c r="W65" i="19"/>
  <c r="V65" i="19"/>
  <c r="D65" i="19"/>
  <c r="X64" i="19"/>
  <c r="W64" i="19"/>
  <c r="V64" i="19"/>
  <c r="D64" i="19"/>
  <c r="X63" i="19"/>
  <c r="W63" i="19"/>
  <c r="V63" i="19"/>
  <c r="D63" i="19"/>
  <c r="X62" i="19"/>
  <c r="W62" i="19"/>
  <c r="V62" i="19"/>
  <c r="D62" i="19"/>
  <c r="X61" i="19"/>
  <c r="W61" i="19"/>
  <c r="V61" i="19"/>
  <c r="D61" i="19"/>
  <c r="X60" i="19"/>
  <c r="W60" i="19"/>
  <c r="V60" i="19"/>
  <c r="D60" i="19"/>
  <c r="X59" i="19"/>
  <c r="W59" i="19"/>
  <c r="V59" i="19"/>
  <c r="D59" i="19"/>
  <c r="X58" i="19"/>
  <c r="W58" i="19"/>
  <c r="V58" i="19"/>
  <c r="D58" i="19"/>
  <c r="X57" i="19"/>
  <c r="W57" i="19"/>
  <c r="V57" i="19"/>
  <c r="D57" i="19"/>
  <c r="X56" i="19"/>
  <c r="W56" i="19"/>
  <c r="V56" i="19"/>
  <c r="D56" i="19"/>
  <c r="X55" i="19"/>
  <c r="W55" i="19"/>
  <c r="V55" i="19"/>
  <c r="D55" i="19"/>
  <c r="X54" i="19"/>
  <c r="W54" i="19"/>
  <c r="V54" i="19"/>
  <c r="D54" i="19"/>
  <c r="X53" i="19"/>
  <c r="W53" i="19"/>
  <c r="V53" i="19"/>
  <c r="D53" i="19"/>
  <c r="X52" i="19"/>
  <c r="W52" i="19"/>
  <c r="V52" i="19"/>
  <c r="D52" i="19"/>
  <c r="X51" i="19"/>
  <c r="W51" i="19"/>
  <c r="V51" i="19"/>
  <c r="D51" i="19"/>
  <c r="X50" i="19"/>
  <c r="W50" i="19"/>
  <c r="V50" i="19"/>
  <c r="D50" i="19"/>
  <c r="X49" i="19"/>
  <c r="W49" i="19"/>
  <c r="V49" i="19"/>
  <c r="D49" i="19"/>
  <c r="X48" i="19"/>
  <c r="W48" i="19"/>
  <c r="V48" i="19"/>
  <c r="D48" i="19"/>
  <c r="X47" i="19"/>
  <c r="W47" i="19"/>
  <c r="V47" i="19"/>
  <c r="D47" i="19"/>
  <c r="X46" i="19"/>
  <c r="W46" i="19"/>
  <c r="V46" i="19"/>
  <c r="D46" i="19"/>
  <c r="X45" i="19"/>
  <c r="W45" i="19"/>
  <c r="V45" i="19"/>
  <c r="D45" i="19"/>
  <c r="X44" i="19"/>
  <c r="W44" i="19"/>
  <c r="V44" i="19"/>
  <c r="D44" i="19"/>
  <c r="X43" i="19"/>
  <c r="W43" i="19"/>
  <c r="V43" i="19"/>
  <c r="D43" i="19"/>
  <c r="X42" i="19"/>
  <c r="W42" i="19"/>
  <c r="V42" i="19"/>
  <c r="D42" i="19"/>
  <c r="X41" i="19"/>
  <c r="W41" i="19"/>
  <c r="V41" i="19"/>
  <c r="D41" i="19"/>
  <c r="X40" i="19"/>
  <c r="W40" i="19"/>
  <c r="V40" i="19"/>
  <c r="D40" i="19"/>
  <c r="X39" i="19"/>
  <c r="W39" i="19"/>
  <c r="V39" i="19"/>
  <c r="D39" i="19"/>
  <c r="X38" i="19"/>
  <c r="W38" i="19"/>
  <c r="V38" i="19"/>
  <c r="D38" i="19"/>
  <c r="X37" i="19"/>
  <c r="W37" i="19"/>
  <c r="V37" i="19"/>
  <c r="D37" i="19"/>
  <c r="X36" i="19"/>
  <c r="W36" i="19"/>
  <c r="V36" i="19"/>
  <c r="D36" i="19"/>
  <c r="X35" i="19"/>
  <c r="W35" i="19"/>
  <c r="V35" i="19"/>
  <c r="D35" i="19"/>
  <c r="X34" i="19"/>
  <c r="W34" i="19"/>
  <c r="V34" i="19"/>
  <c r="D34" i="19"/>
  <c r="X33" i="19"/>
  <c r="W33" i="19"/>
  <c r="V33" i="19"/>
  <c r="D33" i="19"/>
  <c r="X32" i="19"/>
  <c r="W32" i="19"/>
  <c r="V32" i="19"/>
  <c r="D32" i="19"/>
  <c r="X31" i="19"/>
  <c r="W31" i="19"/>
  <c r="V31" i="19"/>
  <c r="D31" i="19"/>
  <c r="X30" i="19"/>
  <c r="W30" i="19"/>
  <c r="V30" i="19"/>
  <c r="D30" i="19"/>
  <c r="X29" i="19"/>
  <c r="W29" i="19"/>
  <c r="V29" i="19"/>
  <c r="D29" i="19"/>
  <c r="X28" i="19"/>
  <c r="W28" i="19"/>
  <c r="V28" i="19"/>
  <c r="D28" i="19"/>
  <c r="X27" i="19"/>
  <c r="W27" i="19"/>
  <c r="V27" i="19"/>
  <c r="D27" i="19"/>
  <c r="X26" i="19"/>
  <c r="W26" i="19"/>
  <c r="V26" i="19"/>
  <c r="D26" i="19"/>
  <c r="X25" i="19"/>
  <c r="W25" i="19"/>
  <c r="V25" i="19"/>
  <c r="D25" i="19"/>
  <c r="X24" i="19"/>
  <c r="W24" i="19"/>
  <c r="V24" i="19"/>
  <c r="D24" i="19"/>
  <c r="X23" i="19"/>
  <c r="W23" i="19"/>
  <c r="V23" i="19"/>
  <c r="D23" i="19"/>
  <c r="X22" i="19"/>
  <c r="W22" i="19"/>
  <c r="V22" i="19"/>
  <c r="D22" i="19"/>
  <c r="X21" i="19"/>
  <c r="W21" i="19"/>
  <c r="V21" i="19"/>
  <c r="D21" i="19"/>
  <c r="X20" i="19"/>
  <c r="W20" i="19"/>
  <c r="V20" i="19"/>
  <c r="D20" i="19"/>
  <c r="X19" i="19"/>
  <c r="W19" i="19"/>
  <c r="V19" i="19"/>
  <c r="D19" i="19"/>
  <c r="X18" i="19"/>
  <c r="W18" i="19"/>
  <c r="V18" i="19"/>
  <c r="D18" i="19"/>
  <c r="X17" i="19"/>
  <c r="W17" i="19"/>
  <c r="V17" i="19"/>
  <c r="D17" i="19"/>
  <c r="X16" i="19"/>
  <c r="W16" i="19"/>
  <c r="V16" i="19"/>
  <c r="D16" i="19"/>
  <c r="X15" i="19"/>
  <c r="W15" i="19"/>
  <c r="V15" i="19"/>
  <c r="D15" i="19"/>
  <c r="X14" i="19"/>
  <c r="W14" i="19"/>
  <c r="V14" i="19"/>
  <c r="D14" i="19"/>
  <c r="X13" i="19"/>
  <c r="W13" i="19"/>
  <c r="V13" i="19"/>
  <c r="D13" i="19"/>
  <c r="X12" i="19"/>
  <c r="W12" i="19"/>
  <c r="V12" i="19"/>
  <c r="D12" i="19"/>
  <c r="X11" i="19"/>
  <c r="W11" i="19"/>
  <c r="V11" i="19"/>
  <c r="D11" i="19"/>
  <c r="X10" i="19"/>
  <c r="W10" i="19"/>
  <c r="V10" i="19"/>
  <c r="D10" i="19"/>
  <c r="X9" i="19"/>
  <c r="W9" i="19"/>
  <c r="V9" i="19"/>
  <c r="D9" i="19"/>
  <c r="D6" i="19"/>
  <c r="D7" i="19"/>
  <c r="D8" i="19"/>
  <c r="D5" i="19"/>
  <c r="V6" i="19"/>
  <c r="W6" i="19"/>
  <c r="X6" i="19"/>
  <c r="V7" i="19"/>
  <c r="W7" i="19"/>
  <c r="X7" i="19"/>
  <c r="V8" i="19"/>
  <c r="W8" i="19"/>
  <c r="X8" i="19"/>
  <c r="W5" i="19"/>
  <c r="X5" i="19"/>
  <c r="V5" i="19"/>
  <c r="P3" i="19"/>
  <c r="M3" i="19"/>
  <c r="J3" i="19"/>
  <c r="M55" i="17" l="1"/>
  <c r="M59" i="17"/>
  <c r="M63" i="17"/>
  <c r="N65" i="17"/>
  <c r="M67" i="17"/>
  <c r="N69" i="17"/>
  <c r="M71" i="17"/>
  <c r="N73" i="17"/>
  <c r="M75" i="17"/>
  <c r="N77" i="17"/>
  <c r="M79" i="17"/>
  <c r="N81" i="17"/>
  <c r="M83" i="17"/>
  <c r="N85" i="17"/>
  <c r="M87" i="17"/>
  <c r="N89" i="17"/>
  <c r="Y185" i="19"/>
  <c r="Y191" i="19"/>
  <c r="Y193" i="19"/>
  <c r="Y203" i="19"/>
  <c r="Y180" i="19"/>
  <c r="Y188" i="19"/>
  <c r="Y204" i="19"/>
  <c r="Y129" i="19"/>
  <c r="Y142" i="19"/>
  <c r="Y160" i="19"/>
  <c r="Y161" i="19"/>
  <c r="Y181" i="19"/>
  <c r="Y182" i="19"/>
  <c r="Y187" i="19"/>
  <c r="Y189" i="19"/>
  <c r="Y192" i="19"/>
  <c r="Y195" i="19"/>
  <c r="Y196" i="19"/>
  <c r="Y197" i="19"/>
  <c r="Y199" i="19"/>
  <c r="Y200" i="19"/>
  <c r="Y201" i="19"/>
  <c r="Y5" i="19"/>
  <c r="N23" i="17"/>
  <c r="N27" i="17"/>
  <c r="N91" i="17"/>
  <c r="M91" i="17"/>
  <c r="N95" i="17"/>
  <c r="M95" i="17"/>
  <c r="N99" i="17"/>
  <c r="M99" i="17"/>
  <c r="N103" i="17"/>
  <c r="M103" i="17"/>
  <c r="N107" i="17"/>
  <c r="M107" i="17"/>
  <c r="N111" i="17"/>
  <c r="M111" i="17"/>
  <c r="N115" i="17"/>
  <c r="M115" i="17"/>
  <c r="N119" i="17"/>
  <c r="M119" i="17"/>
  <c r="N123" i="17"/>
  <c r="M123" i="17"/>
  <c r="N127" i="17"/>
  <c r="M127" i="17"/>
  <c r="N131" i="17"/>
  <c r="M131" i="17"/>
  <c r="N135" i="17"/>
  <c r="M135" i="17"/>
  <c r="N139" i="17"/>
  <c r="M139" i="17"/>
  <c r="N143" i="17"/>
  <c r="M143" i="17"/>
  <c r="N147" i="17"/>
  <c r="M147" i="17"/>
  <c r="N151" i="17"/>
  <c r="M151" i="17"/>
  <c r="N155" i="17"/>
  <c r="M155" i="17"/>
  <c r="N159" i="17"/>
  <c r="M159" i="17"/>
  <c r="N163" i="17"/>
  <c r="M163" i="17"/>
  <c r="N167" i="17"/>
  <c r="M167" i="17"/>
  <c r="N171" i="17"/>
  <c r="M171" i="17"/>
  <c r="N175" i="17"/>
  <c r="M175" i="17"/>
  <c r="N179" i="17"/>
  <c r="M179" i="17"/>
  <c r="N183" i="17"/>
  <c r="M183" i="17"/>
  <c r="N187" i="17"/>
  <c r="M187" i="17"/>
  <c r="N191" i="17"/>
  <c r="M191" i="17"/>
  <c r="N195" i="17"/>
  <c r="M195" i="17"/>
  <c r="N199" i="17"/>
  <c r="M199" i="17"/>
  <c r="N203" i="17"/>
  <c r="M203" i="17"/>
  <c r="N93" i="17"/>
  <c r="N97" i="17"/>
  <c r="N101" i="17"/>
  <c r="N105" i="17"/>
  <c r="N109" i="17"/>
  <c r="N113" i="17"/>
  <c r="N117" i="17"/>
  <c r="N121" i="17"/>
  <c r="N125" i="17"/>
  <c r="N129" i="17"/>
  <c r="N133" i="17"/>
  <c r="N137" i="17"/>
  <c r="N141" i="17"/>
  <c r="N145" i="17"/>
  <c r="N149" i="17"/>
  <c r="N153" i="17"/>
  <c r="N157" i="17"/>
  <c r="N161" i="17"/>
  <c r="N165" i="17"/>
  <c r="N169" i="17"/>
  <c r="N173" i="17"/>
  <c r="N177" i="17"/>
  <c r="N181" i="17"/>
  <c r="N185" i="17"/>
  <c r="N189" i="17"/>
  <c r="N193" i="17"/>
  <c r="N197" i="17"/>
  <c r="N201" i="17"/>
  <c r="M23" i="17"/>
  <c r="M27" i="17"/>
  <c r="N31" i="17"/>
  <c r="N35" i="17"/>
  <c r="N39" i="17"/>
  <c r="N43" i="17"/>
  <c r="K205" i="17"/>
  <c r="K206" i="17"/>
  <c r="K207" i="17"/>
  <c r="K208" i="17"/>
  <c r="N9" i="17"/>
  <c r="N11" i="17"/>
  <c r="N15" i="17"/>
  <c r="N19" i="17"/>
  <c r="M39" i="17"/>
  <c r="M43" i="17"/>
  <c r="N47" i="17"/>
  <c r="N51" i="17"/>
  <c r="M15" i="17"/>
  <c r="M19" i="17"/>
  <c r="M31" i="17"/>
  <c r="M35" i="17"/>
  <c r="M47" i="17"/>
  <c r="M51" i="17"/>
  <c r="M5" i="17"/>
  <c r="N17" i="17"/>
  <c r="M17" i="17"/>
  <c r="N25" i="17"/>
  <c r="M25" i="17"/>
  <c r="N33" i="17"/>
  <c r="M33" i="17"/>
  <c r="N41" i="17"/>
  <c r="M41" i="17"/>
  <c r="N49" i="17"/>
  <c r="M49" i="17"/>
  <c r="N57" i="17"/>
  <c r="M57" i="17"/>
  <c r="N13" i="17"/>
  <c r="M13" i="17"/>
  <c r="O17" i="17"/>
  <c r="N21" i="17"/>
  <c r="M21" i="17"/>
  <c r="O25" i="17"/>
  <c r="N29" i="17"/>
  <c r="M29" i="17"/>
  <c r="O33" i="17"/>
  <c r="N37" i="17"/>
  <c r="M37" i="17"/>
  <c r="O41" i="17"/>
  <c r="N45" i="17"/>
  <c r="M45" i="17"/>
  <c r="O49" i="17"/>
  <c r="N53" i="17"/>
  <c r="M53" i="17"/>
  <c r="O57" i="17"/>
  <c r="N61" i="17"/>
  <c r="M61" i="17"/>
  <c r="O61" i="17"/>
  <c r="O65" i="17"/>
  <c r="O69" i="17"/>
  <c r="O73" i="17"/>
  <c r="O77" i="17"/>
  <c r="O81" i="17"/>
  <c r="O85" i="17"/>
  <c r="O89" i="17"/>
  <c r="O93" i="17"/>
  <c r="O97" i="17"/>
  <c r="O101" i="17"/>
  <c r="O105" i="17"/>
  <c r="O109" i="17"/>
  <c r="O113" i="17"/>
  <c r="O117" i="17"/>
  <c r="O121" i="17"/>
  <c r="O125" i="17"/>
  <c r="O129" i="17"/>
  <c r="O133" i="17"/>
  <c r="O137" i="17"/>
  <c r="O141" i="17"/>
  <c r="O145" i="17"/>
  <c r="O149" i="17"/>
  <c r="O153" i="17"/>
  <c r="O157" i="17"/>
  <c r="O161" i="17"/>
  <c r="O165" i="17"/>
  <c r="O169" i="17"/>
  <c r="O173" i="17"/>
  <c r="O177" i="17"/>
  <c r="O181" i="17"/>
  <c r="O185" i="17"/>
  <c r="O189" i="17"/>
  <c r="O193" i="17"/>
  <c r="O197" i="17"/>
  <c r="O20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57" i="17"/>
  <c r="M161" i="17"/>
  <c r="M165" i="17"/>
  <c r="M169" i="17"/>
  <c r="M173" i="17"/>
  <c r="M177" i="17"/>
  <c r="M181" i="17"/>
  <c r="M185" i="17"/>
  <c r="M189" i="17"/>
  <c r="M193" i="17"/>
  <c r="M197" i="17"/>
  <c r="M201" i="17"/>
  <c r="M9" i="17"/>
  <c r="O9" i="17"/>
  <c r="M11" i="17"/>
  <c r="N5" i="17"/>
  <c r="N7" i="17"/>
  <c r="Y10" i="19"/>
  <c r="Y13" i="19"/>
  <c r="Y15" i="19"/>
  <c r="Y16" i="19"/>
  <c r="Y18" i="19"/>
  <c r="Y21" i="19"/>
  <c r="Y23" i="19"/>
  <c r="Y24" i="19"/>
  <c r="Y26" i="19"/>
  <c r="Y42" i="19"/>
  <c r="Y45" i="19"/>
  <c r="Y47" i="19"/>
  <c r="Y48" i="19"/>
  <c r="Y50" i="19"/>
  <c r="Y8" i="19"/>
  <c r="Y6" i="19"/>
  <c r="Y9" i="19"/>
  <c r="Y12" i="19"/>
  <c r="Y14" i="19"/>
  <c r="Y17" i="19"/>
  <c r="Y19" i="19"/>
  <c r="Y20" i="19"/>
  <c r="Y22" i="19"/>
  <c r="Y25" i="19"/>
  <c r="Y27" i="19"/>
  <c r="Y28" i="19"/>
  <c r="Y29" i="19"/>
  <c r="Y31" i="19"/>
  <c r="Y32" i="19"/>
  <c r="Y33" i="19"/>
  <c r="Y35" i="19"/>
  <c r="Y36" i="19"/>
  <c r="Y37" i="19"/>
  <c r="Y51" i="19"/>
  <c r="Y54" i="19"/>
  <c r="Y58" i="19"/>
  <c r="Y62" i="19"/>
  <c r="Y65" i="19"/>
  <c r="Y67" i="19"/>
  <c r="Y68" i="19"/>
  <c r="Y69" i="19"/>
  <c r="Y71" i="19"/>
  <c r="Y72" i="19"/>
  <c r="Y73" i="19"/>
  <c r="Y75" i="19"/>
  <c r="Y76" i="19"/>
  <c r="Y77" i="19"/>
  <c r="Y79" i="19"/>
  <c r="Y80" i="19"/>
  <c r="Y81" i="19"/>
  <c r="Y83" i="19"/>
  <c r="Y84" i="19"/>
  <c r="Y85" i="19"/>
  <c r="Y87" i="19"/>
  <c r="Y88" i="19"/>
  <c r="Y89" i="19"/>
  <c r="Y91" i="19"/>
  <c r="Y92" i="19"/>
  <c r="Y93" i="19"/>
  <c r="Y95" i="19"/>
  <c r="Y96" i="19"/>
  <c r="Y97" i="19"/>
  <c r="Y99" i="19"/>
  <c r="Y100" i="19"/>
  <c r="Y101" i="19"/>
  <c r="Y103" i="19"/>
  <c r="Y104" i="19"/>
  <c r="Y105" i="19"/>
  <c r="Y107" i="19"/>
  <c r="Y108" i="19"/>
  <c r="Y109" i="19"/>
  <c r="Y111" i="19"/>
  <c r="Y112" i="19"/>
  <c r="Y113" i="19"/>
  <c r="Y115" i="19"/>
  <c r="Y116" i="19"/>
  <c r="Y117" i="19"/>
  <c r="Y119" i="19"/>
  <c r="Y120" i="19"/>
  <c r="Y121" i="19"/>
  <c r="Y123" i="19"/>
  <c r="Y124" i="19"/>
  <c r="Y126" i="19"/>
  <c r="Y132" i="19"/>
  <c r="Y133" i="19"/>
  <c r="Y135" i="19"/>
  <c r="Y136" i="19"/>
  <c r="Y137" i="19"/>
  <c r="Y30" i="19"/>
  <c r="Y34" i="19"/>
  <c r="Y38" i="19"/>
  <c r="Y7" i="19"/>
  <c r="Y11" i="19"/>
  <c r="Y39" i="19"/>
  <c r="Y40" i="19"/>
  <c r="Y41" i="19"/>
  <c r="Y43" i="19"/>
  <c r="Y44" i="19"/>
  <c r="Y46" i="19"/>
  <c r="Y49" i="19"/>
  <c r="Y52" i="19"/>
  <c r="Y53" i="19"/>
  <c r="Y55" i="19"/>
  <c r="Y56" i="19"/>
  <c r="Y57" i="19"/>
  <c r="Y59" i="19"/>
  <c r="Y60" i="19"/>
  <c r="Y61" i="19"/>
  <c r="Y63" i="19"/>
  <c r="Y64" i="19"/>
  <c r="Y66" i="19"/>
  <c r="Y70" i="19"/>
  <c r="Y74" i="19"/>
  <c r="Y78" i="19"/>
  <c r="Y82" i="19"/>
  <c r="Y86" i="19"/>
  <c r="Y90" i="19"/>
  <c r="Y94" i="19"/>
  <c r="Y98" i="19"/>
  <c r="Y102" i="19"/>
  <c r="Y106" i="19"/>
  <c r="Y110" i="19"/>
  <c r="Y114" i="19"/>
  <c r="Y118" i="19"/>
  <c r="Y122" i="19"/>
  <c r="Y125" i="19"/>
  <c r="Y127" i="19"/>
  <c r="Y128" i="19"/>
  <c r="Y130" i="19"/>
  <c r="Y131" i="19"/>
  <c r="Y134" i="19"/>
  <c r="Y138" i="19"/>
  <c r="Y139" i="19"/>
  <c r="Y140" i="19"/>
  <c r="Y141" i="19"/>
  <c r="Y143" i="19"/>
  <c r="Y144" i="19"/>
  <c r="Y145" i="19"/>
  <c r="Y146" i="19"/>
  <c r="Y147" i="19"/>
  <c r="Y148" i="19"/>
  <c r="Y149" i="19"/>
  <c r="Y150" i="19"/>
  <c r="Y151" i="19"/>
  <c r="Y152" i="19"/>
  <c r="Y153" i="19"/>
  <c r="Y154" i="19"/>
  <c r="Y155" i="19"/>
  <c r="Y156" i="19"/>
  <c r="Y157" i="19"/>
  <c r="Y158" i="19"/>
  <c r="Y159" i="19"/>
  <c r="Y162" i="19"/>
  <c r="Y163" i="19"/>
  <c r="Y164" i="19"/>
  <c r="Y165" i="19"/>
  <c r="Y166" i="19"/>
  <c r="Y167" i="19"/>
  <c r="Y168" i="19"/>
  <c r="Y169" i="19"/>
  <c r="Y170" i="19"/>
  <c r="Y171" i="19"/>
  <c r="Y172" i="19"/>
  <c r="Y173" i="19"/>
  <c r="Y174" i="19"/>
  <c r="Y175" i="19"/>
  <c r="Y176" i="19"/>
  <c r="Y177" i="19"/>
  <c r="Y178" i="19"/>
  <c r="Y179" i="19"/>
  <c r="Y183" i="19"/>
  <c r="Y184" i="19"/>
  <c r="Y186" i="19"/>
  <c r="Y190" i="19"/>
  <c r="Y194" i="19"/>
  <c r="Y198" i="19"/>
  <c r="Y202" i="19"/>
  <c r="M207" i="17" l="1"/>
  <c r="D209" i="17" s="1"/>
  <c r="F7" i="6" s="1"/>
  <c r="N207" i="17"/>
  <c r="G209" i="17" s="1"/>
  <c r="F10" i="6" s="1"/>
  <c r="M208" i="17"/>
  <c r="D210" i="17" s="1"/>
  <c r="F8" i="6" s="1"/>
  <c r="M206" i="17"/>
  <c r="D208" i="17" s="1"/>
  <c r="F6" i="6" s="1"/>
  <c r="N205" i="17"/>
  <c r="G207" i="17" s="1"/>
  <c r="F9" i="6" s="1"/>
  <c r="M205" i="17"/>
  <c r="O205" i="17"/>
  <c r="I207" i="17" s="1"/>
  <c r="F11" i="6" s="1"/>
  <c r="D207" i="17"/>
  <c r="F5" i="6" s="1"/>
  <c r="Y206" i="19"/>
  <c r="Y205" i="19"/>
  <c r="Y207" i="19"/>
  <c r="Y208" i="19"/>
  <c r="C201" i="20" l="1"/>
  <c r="C197" i="20"/>
  <c r="C193" i="20"/>
  <c r="C189" i="20"/>
  <c r="C185" i="20"/>
  <c r="C181" i="20"/>
  <c r="C177" i="20"/>
  <c r="C173" i="20"/>
  <c r="C169" i="20"/>
  <c r="C165" i="20"/>
  <c r="C161" i="20"/>
  <c r="C157" i="20"/>
  <c r="C153" i="20"/>
  <c r="C149" i="20"/>
  <c r="C145" i="20"/>
  <c r="C137" i="20"/>
  <c r="C133" i="20"/>
  <c r="C129" i="20"/>
  <c r="C125" i="20"/>
  <c r="C121" i="20"/>
  <c r="C117" i="20"/>
  <c r="C113" i="20"/>
  <c r="C109" i="20"/>
  <c r="C105" i="20"/>
  <c r="C101" i="20"/>
  <c r="C97" i="20"/>
  <c r="C93" i="20"/>
  <c r="C89" i="20"/>
  <c r="C85" i="20"/>
  <c r="C81" i="20"/>
  <c r="C77" i="20"/>
  <c r="C73" i="20"/>
  <c r="C69" i="20"/>
  <c r="C65" i="20"/>
  <c r="C61" i="20"/>
  <c r="C57" i="20"/>
  <c r="C53" i="20"/>
  <c r="C49" i="20"/>
  <c r="C45" i="20"/>
  <c r="C41" i="20"/>
  <c r="C37" i="20"/>
  <c r="C33" i="20"/>
  <c r="C29" i="20"/>
  <c r="C25" i="20"/>
  <c r="C21" i="20"/>
  <c r="C17" i="20"/>
  <c r="C13" i="20"/>
  <c r="C9" i="20"/>
  <c r="DL204" i="20"/>
  <c r="CW204" i="20"/>
  <c r="CR204" i="20"/>
  <c r="Q204" i="19" s="1"/>
  <c r="CM204" i="20"/>
  <c r="CH204" i="20"/>
  <c r="O204" i="19" s="1"/>
  <c r="CC204" i="20"/>
  <c r="L204" i="18" s="1"/>
  <c r="BX204" i="20"/>
  <c r="BS204" i="20"/>
  <c r="BN204" i="20"/>
  <c r="M204" i="19" s="1"/>
  <c r="BI204" i="20"/>
  <c r="BD204" i="20"/>
  <c r="K204" i="19" s="1"/>
  <c r="AY204" i="20"/>
  <c r="I204" i="18" s="1"/>
  <c r="AT204" i="20"/>
  <c r="AO204" i="20"/>
  <c r="AJ204" i="20"/>
  <c r="I204" i="19" s="1"/>
  <c r="AE204" i="20"/>
  <c r="DG204" i="20" s="1"/>
  <c r="Z204" i="20"/>
  <c r="G204" i="19" s="1"/>
  <c r="M204" i="20"/>
  <c r="N204" i="20" s="1"/>
  <c r="G204" i="20"/>
  <c r="DL203" i="20"/>
  <c r="CW203" i="20"/>
  <c r="CR203" i="20"/>
  <c r="Q203" i="19" s="1"/>
  <c r="CM203" i="20"/>
  <c r="CH203" i="20"/>
  <c r="O203" i="19" s="1"/>
  <c r="CC203" i="20"/>
  <c r="L203" i="18" s="1"/>
  <c r="BX203" i="20"/>
  <c r="BS203" i="20"/>
  <c r="BN203" i="20"/>
  <c r="M203" i="19" s="1"/>
  <c r="BI203" i="20"/>
  <c r="BD203" i="20"/>
  <c r="K203" i="19" s="1"/>
  <c r="AY203" i="20"/>
  <c r="I203" i="18" s="1"/>
  <c r="AT203" i="20"/>
  <c r="AO203" i="20"/>
  <c r="AJ203" i="20"/>
  <c r="I203" i="19" s="1"/>
  <c r="AE203" i="20"/>
  <c r="DG203" i="20" s="1"/>
  <c r="Z203" i="20"/>
  <c r="G203" i="19" s="1"/>
  <c r="M203" i="20"/>
  <c r="N203" i="20" s="1"/>
  <c r="G203" i="20"/>
  <c r="DL202" i="20"/>
  <c r="CW202" i="20"/>
  <c r="CR202" i="20"/>
  <c r="Q202" i="19" s="1"/>
  <c r="CM202" i="20"/>
  <c r="CH202" i="20"/>
  <c r="O202" i="19" s="1"/>
  <c r="CC202" i="20"/>
  <c r="L202" i="18" s="1"/>
  <c r="BX202" i="20"/>
  <c r="BS202" i="20"/>
  <c r="BN202" i="20"/>
  <c r="M202" i="19" s="1"/>
  <c r="BI202" i="20"/>
  <c r="BD202" i="20"/>
  <c r="K202" i="19" s="1"/>
  <c r="AY202" i="20"/>
  <c r="I202" i="18" s="1"/>
  <c r="AT202" i="20"/>
  <c r="AO202" i="20"/>
  <c r="AJ202" i="20"/>
  <c r="I202" i="19" s="1"/>
  <c r="AE202" i="20"/>
  <c r="DG202" i="20" s="1"/>
  <c r="Z202" i="20"/>
  <c r="G202" i="19" s="1"/>
  <c r="M202" i="20"/>
  <c r="N202" i="20" s="1"/>
  <c r="G202" i="20"/>
  <c r="DL201" i="20"/>
  <c r="CW201" i="20"/>
  <c r="CR201" i="20"/>
  <c r="Q201" i="19" s="1"/>
  <c r="CM201" i="20"/>
  <c r="CH201" i="20"/>
  <c r="O201" i="19" s="1"/>
  <c r="CC201" i="20"/>
  <c r="L201" i="18" s="1"/>
  <c r="BX201" i="20"/>
  <c r="BS201" i="20"/>
  <c r="BN201" i="20"/>
  <c r="M201" i="19" s="1"/>
  <c r="BI201" i="20"/>
  <c r="BD201" i="20"/>
  <c r="K201" i="19" s="1"/>
  <c r="AY201" i="20"/>
  <c r="I201" i="18" s="1"/>
  <c r="AT201" i="20"/>
  <c r="AO201" i="20"/>
  <c r="AJ201" i="20"/>
  <c r="I201" i="19" s="1"/>
  <c r="AE201" i="20"/>
  <c r="DG201" i="20" s="1"/>
  <c r="Z201" i="20"/>
  <c r="G201" i="19" s="1"/>
  <c r="M201" i="20"/>
  <c r="N201" i="20" s="1"/>
  <c r="G201" i="20"/>
  <c r="DL200" i="20"/>
  <c r="CW200" i="20"/>
  <c r="CR200" i="20"/>
  <c r="Q200" i="19" s="1"/>
  <c r="CM200" i="20"/>
  <c r="CH200" i="20"/>
  <c r="O200" i="19" s="1"/>
  <c r="CC200" i="20"/>
  <c r="L200" i="18" s="1"/>
  <c r="BX200" i="20"/>
  <c r="BS200" i="20"/>
  <c r="BN200" i="20"/>
  <c r="M200" i="19" s="1"/>
  <c r="BI200" i="20"/>
  <c r="BD200" i="20"/>
  <c r="K200" i="19" s="1"/>
  <c r="AY200" i="20"/>
  <c r="I200" i="18" s="1"/>
  <c r="AT200" i="20"/>
  <c r="AO200" i="20"/>
  <c r="AJ200" i="20"/>
  <c r="I200" i="19" s="1"/>
  <c r="AE200" i="20"/>
  <c r="DG200" i="20" s="1"/>
  <c r="Z200" i="20"/>
  <c r="G200" i="19" s="1"/>
  <c r="M200" i="20"/>
  <c r="N200" i="20" s="1"/>
  <c r="G200" i="20"/>
  <c r="DL199" i="20"/>
  <c r="CW199" i="20"/>
  <c r="CR199" i="20"/>
  <c r="Q199" i="19" s="1"/>
  <c r="CM199" i="20"/>
  <c r="CH199" i="20"/>
  <c r="O199" i="19" s="1"/>
  <c r="CC199" i="20"/>
  <c r="L199" i="18" s="1"/>
  <c r="BX199" i="20"/>
  <c r="BS199" i="20"/>
  <c r="BN199" i="20"/>
  <c r="M199" i="19" s="1"/>
  <c r="BI199" i="20"/>
  <c r="BD199" i="20"/>
  <c r="K199" i="19" s="1"/>
  <c r="AY199" i="20"/>
  <c r="I199" i="18" s="1"/>
  <c r="AT199" i="20"/>
  <c r="AO199" i="20"/>
  <c r="AJ199" i="20"/>
  <c r="I199" i="19" s="1"/>
  <c r="AE199" i="20"/>
  <c r="DG199" i="20" s="1"/>
  <c r="Z199" i="20"/>
  <c r="G199" i="19" s="1"/>
  <c r="M199" i="20"/>
  <c r="N199" i="20" s="1"/>
  <c r="G199" i="20"/>
  <c r="DL198" i="20"/>
  <c r="CW198" i="20"/>
  <c r="CR198" i="20"/>
  <c r="Q198" i="19" s="1"/>
  <c r="CM198" i="20"/>
  <c r="CH198" i="20"/>
  <c r="O198" i="19" s="1"/>
  <c r="CC198" i="20"/>
  <c r="L198" i="18" s="1"/>
  <c r="BX198" i="20"/>
  <c r="BS198" i="20"/>
  <c r="BN198" i="20"/>
  <c r="M198" i="19" s="1"/>
  <c r="BI198" i="20"/>
  <c r="BD198" i="20"/>
  <c r="K198" i="19" s="1"/>
  <c r="AY198" i="20"/>
  <c r="I198" i="18" s="1"/>
  <c r="AT198" i="20"/>
  <c r="AO198" i="20"/>
  <c r="AJ198" i="20"/>
  <c r="I198" i="19" s="1"/>
  <c r="AE198" i="20"/>
  <c r="DG198" i="20" s="1"/>
  <c r="Z198" i="20"/>
  <c r="G198" i="19" s="1"/>
  <c r="M198" i="20"/>
  <c r="N198" i="20" s="1"/>
  <c r="G198" i="20"/>
  <c r="DL197" i="20"/>
  <c r="CW197" i="20"/>
  <c r="CR197" i="20"/>
  <c r="Q197" i="19" s="1"/>
  <c r="CM197" i="20"/>
  <c r="CH197" i="20"/>
  <c r="O197" i="19" s="1"/>
  <c r="CC197" i="20"/>
  <c r="L197" i="18" s="1"/>
  <c r="BX197" i="20"/>
  <c r="BS197" i="20"/>
  <c r="BN197" i="20"/>
  <c r="M197" i="19" s="1"/>
  <c r="BI197" i="20"/>
  <c r="BD197" i="20"/>
  <c r="K197" i="19" s="1"/>
  <c r="AY197" i="20"/>
  <c r="I197" i="18" s="1"/>
  <c r="AT197" i="20"/>
  <c r="AO197" i="20"/>
  <c r="AJ197" i="20"/>
  <c r="I197" i="19" s="1"/>
  <c r="AE197" i="20"/>
  <c r="DG197" i="20" s="1"/>
  <c r="Z197" i="20"/>
  <c r="G197" i="19" s="1"/>
  <c r="M197" i="20"/>
  <c r="N197" i="20" s="1"/>
  <c r="G197" i="20"/>
  <c r="DL196" i="20"/>
  <c r="CW196" i="20"/>
  <c r="CR196" i="20"/>
  <c r="Q196" i="19" s="1"/>
  <c r="CM196" i="20"/>
  <c r="CH196" i="20"/>
  <c r="O196" i="19" s="1"/>
  <c r="CC196" i="20"/>
  <c r="L196" i="18" s="1"/>
  <c r="BX196" i="20"/>
  <c r="BS196" i="20"/>
  <c r="BN196" i="20"/>
  <c r="M196" i="19" s="1"/>
  <c r="BI196" i="20"/>
  <c r="BD196" i="20"/>
  <c r="K196" i="19" s="1"/>
  <c r="AY196" i="20"/>
  <c r="I196" i="18" s="1"/>
  <c r="AT196" i="20"/>
  <c r="AO196" i="20"/>
  <c r="AJ196" i="20"/>
  <c r="I196" i="19" s="1"/>
  <c r="AE196" i="20"/>
  <c r="DG196" i="20" s="1"/>
  <c r="Z196" i="20"/>
  <c r="G196" i="19" s="1"/>
  <c r="M196" i="20"/>
  <c r="N196" i="20" s="1"/>
  <c r="G196" i="20"/>
  <c r="DL195" i="20"/>
  <c r="CW195" i="20"/>
  <c r="CR195" i="20"/>
  <c r="Q195" i="19" s="1"/>
  <c r="CM195" i="20"/>
  <c r="CH195" i="20"/>
  <c r="O195" i="19" s="1"/>
  <c r="CC195" i="20"/>
  <c r="L195" i="18" s="1"/>
  <c r="BX195" i="20"/>
  <c r="BS195" i="20"/>
  <c r="BN195" i="20"/>
  <c r="M195" i="19" s="1"/>
  <c r="BI195" i="20"/>
  <c r="BD195" i="20"/>
  <c r="K195" i="19" s="1"/>
  <c r="AY195" i="20"/>
  <c r="I195" i="18" s="1"/>
  <c r="AT195" i="20"/>
  <c r="AO195" i="20"/>
  <c r="AJ195" i="20"/>
  <c r="I195" i="19" s="1"/>
  <c r="AE195" i="20"/>
  <c r="DG195" i="20" s="1"/>
  <c r="Z195" i="20"/>
  <c r="G195" i="19" s="1"/>
  <c r="M195" i="20"/>
  <c r="N195" i="20" s="1"/>
  <c r="G195" i="20"/>
  <c r="DL194" i="20"/>
  <c r="CW194" i="20"/>
  <c r="CR194" i="20"/>
  <c r="Q194" i="19" s="1"/>
  <c r="CM194" i="20"/>
  <c r="CH194" i="20"/>
  <c r="O194" i="19" s="1"/>
  <c r="CC194" i="20"/>
  <c r="L194" i="18" s="1"/>
  <c r="BX194" i="20"/>
  <c r="BS194" i="20"/>
  <c r="BN194" i="20"/>
  <c r="M194" i="19" s="1"/>
  <c r="BI194" i="20"/>
  <c r="BD194" i="20"/>
  <c r="K194" i="19" s="1"/>
  <c r="AY194" i="20"/>
  <c r="I194" i="18" s="1"/>
  <c r="AT194" i="20"/>
  <c r="AO194" i="20"/>
  <c r="AJ194" i="20"/>
  <c r="I194" i="19" s="1"/>
  <c r="AE194" i="20"/>
  <c r="DG194" i="20" s="1"/>
  <c r="Z194" i="20"/>
  <c r="G194" i="19" s="1"/>
  <c r="M194" i="20"/>
  <c r="N194" i="20" s="1"/>
  <c r="G194" i="20"/>
  <c r="DL193" i="20"/>
  <c r="CW193" i="20"/>
  <c r="CR193" i="20"/>
  <c r="Q193" i="19" s="1"/>
  <c r="CM193" i="20"/>
  <c r="CH193" i="20"/>
  <c r="O193" i="19" s="1"/>
  <c r="CC193" i="20"/>
  <c r="L193" i="18" s="1"/>
  <c r="BX193" i="20"/>
  <c r="BS193" i="20"/>
  <c r="BN193" i="20"/>
  <c r="M193" i="19" s="1"/>
  <c r="BI193" i="20"/>
  <c r="BD193" i="20"/>
  <c r="K193" i="19" s="1"/>
  <c r="AY193" i="20"/>
  <c r="I193" i="18" s="1"/>
  <c r="AT193" i="20"/>
  <c r="AO193" i="20"/>
  <c r="AJ193" i="20"/>
  <c r="I193" i="19" s="1"/>
  <c r="AE193" i="20"/>
  <c r="DG193" i="20" s="1"/>
  <c r="Z193" i="20"/>
  <c r="G193" i="19" s="1"/>
  <c r="M193" i="20"/>
  <c r="N193" i="20" s="1"/>
  <c r="G193" i="20"/>
  <c r="DL192" i="20"/>
  <c r="CW192" i="20"/>
  <c r="CR192" i="20"/>
  <c r="Q192" i="19" s="1"/>
  <c r="CM192" i="20"/>
  <c r="CH192" i="20"/>
  <c r="O192" i="19" s="1"/>
  <c r="CC192" i="20"/>
  <c r="L192" i="18" s="1"/>
  <c r="BX192" i="20"/>
  <c r="BS192" i="20"/>
  <c r="BN192" i="20"/>
  <c r="M192" i="19" s="1"/>
  <c r="BI192" i="20"/>
  <c r="BD192" i="20"/>
  <c r="K192" i="19" s="1"/>
  <c r="AY192" i="20"/>
  <c r="I192" i="18" s="1"/>
  <c r="AT192" i="20"/>
  <c r="AO192" i="20"/>
  <c r="AJ192" i="20"/>
  <c r="I192" i="19" s="1"/>
  <c r="AE192" i="20"/>
  <c r="DG192" i="20" s="1"/>
  <c r="Z192" i="20"/>
  <c r="G192" i="19" s="1"/>
  <c r="M192" i="20"/>
  <c r="N192" i="20" s="1"/>
  <c r="G192" i="20"/>
  <c r="DL191" i="20"/>
  <c r="CW191" i="20"/>
  <c r="CR191" i="20"/>
  <c r="Q191" i="19" s="1"/>
  <c r="CM191" i="20"/>
  <c r="CH191" i="20"/>
  <c r="O191" i="19" s="1"/>
  <c r="CC191" i="20"/>
  <c r="L191" i="18" s="1"/>
  <c r="BX191" i="20"/>
  <c r="BS191" i="20"/>
  <c r="BN191" i="20"/>
  <c r="M191" i="19" s="1"/>
  <c r="BI191" i="20"/>
  <c r="BD191" i="20"/>
  <c r="K191" i="19" s="1"/>
  <c r="AY191" i="20"/>
  <c r="I191" i="18" s="1"/>
  <c r="AT191" i="20"/>
  <c r="AO191" i="20"/>
  <c r="AJ191" i="20"/>
  <c r="I191" i="19" s="1"/>
  <c r="AE191" i="20"/>
  <c r="DG191" i="20" s="1"/>
  <c r="Z191" i="20"/>
  <c r="G191" i="19" s="1"/>
  <c r="M191" i="20"/>
  <c r="N191" i="20" s="1"/>
  <c r="G191" i="20"/>
  <c r="DL190" i="20"/>
  <c r="CW190" i="20"/>
  <c r="CR190" i="20"/>
  <c r="Q190" i="19" s="1"/>
  <c r="CM190" i="20"/>
  <c r="CH190" i="20"/>
  <c r="O190" i="19" s="1"/>
  <c r="CC190" i="20"/>
  <c r="L190" i="18" s="1"/>
  <c r="BX190" i="20"/>
  <c r="BS190" i="20"/>
  <c r="BN190" i="20"/>
  <c r="M190" i="19" s="1"/>
  <c r="BI190" i="20"/>
  <c r="BD190" i="20"/>
  <c r="K190" i="19" s="1"/>
  <c r="AY190" i="20"/>
  <c r="I190" i="18" s="1"/>
  <c r="AT190" i="20"/>
  <c r="AO190" i="20"/>
  <c r="AJ190" i="20"/>
  <c r="I190" i="19" s="1"/>
  <c r="AE190" i="20"/>
  <c r="DG190" i="20" s="1"/>
  <c r="Z190" i="20"/>
  <c r="G190" i="19" s="1"/>
  <c r="M190" i="20"/>
  <c r="N190" i="20" s="1"/>
  <c r="G190" i="20"/>
  <c r="DL189" i="20"/>
  <c r="CW189" i="20"/>
  <c r="CR189" i="20"/>
  <c r="Q189" i="19" s="1"/>
  <c r="CM189" i="20"/>
  <c r="CH189" i="20"/>
  <c r="O189" i="19" s="1"/>
  <c r="CC189" i="20"/>
  <c r="L189" i="18" s="1"/>
  <c r="BX189" i="20"/>
  <c r="BS189" i="20"/>
  <c r="BN189" i="20"/>
  <c r="M189" i="19" s="1"/>
  <c r="BI189" i="20"/>
  <c r="BD189" i="20"/>
  <c r="K189" i="19" s="1"/>
  <c r="AY189" i="20"/>
  <c r="I189" i="18" s="1"/>
  <c r="AT189" i="20"/>
  <c r="AO189" i="20"/>
  <c r="AJ189" i="20"/>
  <c r="I189" i="19" s="1"/>
  <c r="AE189" i="20"/>
  <c r="DG189" i="20" s="1"/>
  <c r="Z189" i="20"/>
  <c r="G189" i="19" s="1"/>
  <c r="M189" i="20"/>
  <c r="N189" i="20" s="1"/>
  <c r="G189" i="20"/>
  <c r="DL188" i="20"/>
  <c r="CW188" i="20"/>
  <c r="CR188" i="20"/>
  <c r="Q188" i="19" s="1"/>
  <c r="CM188" i="20"/>
  <c r="CH188" i="20"/>
  <c r="O188" i="19" s="1"/>
  <c r="CC188" i="20"/>
  <c r="L188" i="18" s="1"/>
  <c r="BX188" i="20"/>
  <c r="BS188" i="20"/>
  <c r="BN188" i="20"/>
  <c r="M188" i="19" s="1"/>
  <c r="BI188" i="20"/>
  <c r="BD188" i="20"/>
  <c r="K188" i="19" s="1"/>
  <c r="AY188" i="20"/>
  <c r="I188" i="18" s="1"/>
  <c r="AT188" i="20"/>
  <c r="AO188" i="20"/>
  <c r="AJ188" i="20"/>
  <c r="I188" i="19" s="1"/>
  <c r="AE188" i="20"/>
  <c r="DG188" i="20" s="1"/>
  <c r="Z188" i="20"/>
  <c r="G188" i="19" s="1"/>
  <c r="M188" i="20"/>
  <c r="N188" i="20" s="1"/>
  <c r="G188" i="20"/>
  <c r="DL187" i="20"/>
  <c r="CW187" i="20"/>
  <c r="CR187" i="20"/>
  <c r="Q187" i="19" s="1"/>
  <c r="CM187" i="20"/>
  <c r="CH187" i="20"/>
  <c r="O187" i="19" s="1"/>
  <c r="CC187" i="20"/>
  <c r="L187" i="18" s="1"/>
  <c r="BX187" i="20"/>
  <c r="BS187" i="20"/>
  <c r="BN187" i="20"/>
  <c r="M187" i="19" s="1"/>
  <c r="BI187" i="20"/>
  <c r="BD187" i="20"/>
  <c r="K187" i="19" s="1"/>
  <c r="AY187" i="20"/>
  <c r="I187" i="18" s="1"/>
  <c r="AT187" i="20"/>
  <c r="AO187" i="20"/>
  <c r="AJ187" i="20"/>
  <c r="I187" i="19" s="1"/>
  <c r="AE187" i="20"/>
  <c r="DG187" i="20" s="1"/>
  <c r="Z187" i="20"/>
  <c r="G187" i="19" s="1"/>
  <c r="M187" i="20"/>
  <c r="N187" i="20" s="1"/>
  <c r="G187" i="20"/>
  <c r="DL186" i="20"/>
  <c r="CW186" i="20"/>
  <c r="CR186" i="20"/>
  <c r="Q186" i="19" s="1"/>
  <c r="CM186" i="20"/>
  <c r="CH186" i="20"/>
  <c r="O186" i="19" s="1"/>
  <c r="CC186" i="20"/>
  <c r="L186" i="18" s="1"/>
  <c r="BX186" i="20"/>
  <c r="BS186" i="20"/>
  <c r="BN186" i="20"/>
  <c r="M186" i="19" s="1"/>
  <c r="BI186" i="20"/>
  <c r="BD186" i="20"/>
  <c r="K186" i="19" s="1"/>
  <c r="AY186" i="20"/>
  <c r="I186" i="18" s="1"/>
  <c r="AT186" i="20"/>
  <c r="AO186" i="20"/>
  <c r="AJ186" i="20"/>
  <c r="I186" i="19" s="1"/>
  <c r="AE186" i="20"/>
  <c r="DG186" i="20" s="1"/>
  <c r="Z186" i="20"/>
  <c r="G186" i="19" s="1"/>
  <c r="M186" i="20"/>
  <c r="N186" i="20" s="1"/>
  <c r="G186" i="20"/>
  <c r="DL185" i="20"/>
  <c r="CW185" i="20"/>
  <c r="CR185" i="20"/>
  <c r="Q185" i="19" s="1"/>
  <c r="CM185" i="20"/>
  <c r="CH185" i="20"/>
  <c r="O185" i="19" s="1"/>
  <c r="CC185" i="20"/>
  <c r="L185" i="18" s="1"/>
  <c r="BX185" i="20"/>
  <c r="BS185" i="20"/>
  <c r="BN185" i="20"/>
  <c r="M185" i="19" s="1"/>
  <c r="BI185" i="20"/>
  <c r="BD185" i="20"/>
  <c r="K185" i="19" s="1"/>
  <c r="AY185" i="20"/>
  <c r="I185" i="18" s="1"/>
  <c r="AT185" i="20"/>
  <c r="AO185" i="20"/>
  <c r="AJ185" i="20"/>
  <c r="I185" i="19" s="1"/>
  <c r="AE185" i="20"/>
  <c r="DG185" i="20" s="1"/>
  <c r="Z185" i="20"/>
  <c r="G185" i="19" s="1"/>
  <c r="M185" i="20"/>
  <c r="N185" i="20" s="1"/>
  <c r="G185" i="20"/>
  <c r="DL184" i="20"/>
  <c r="CW184" i="20"/>
  <c r="CR184" i="20"/>
  <c r="Q184" i="19" s="1"/>
  <c r="CM184" i="20"/>
  <c r="CH184" i="20"/>
  <c r="O184" i="19" s="1"/>
  <c r="CC184" i="20"/>
  <c r="L184" i="18" s="1"/>
  <c r="BX184" i="20"/>
  <c r="BS184" i="20"/>
  <c r="BN184" i="20"/>
  <c r="M184" i="19" s="1"/>
  <c r="BI184" i="20"/>
  <c r="BD184" i="20"/>
  <c r="K184" i="19" s="1"/>
  <c r="AY184" i="20"/>
  <c r="I184" i="18" s="1"/>
  <c r="AT184" i="20"/>
  <c r="AO184" i="20"/>
  <c r="AJ184" i="20"/>
  <c r="I184" i="19" s="1"/>
  <c r="AE184" i="20"/>
  <c r="DG184" i="20" s="1"/>
  <c r="Z184" i="20"/>
  <c r="G184" i="19" s="1"/>
  <c r="M184" i="20"/>
  <c r="N184" i="20" s="1"/>
  <c r="G184" i="20"/>
  <c r="DL183" i="20"/>
  <c r="CW183" i="20"/>
  <c r="CR183" i="20"/>
  <c r="Q183" i="19" s="1"/>
  <c r="CM183" i="20"/>
  <c r="CH183" i="20"/>
  <c r="O183" i="19" s="1"/>
  <c r="CC183" i="20"/>
  <c r="L183" i="18" s="1"/>
  <c r="BX183" i="20"/>
  <c r="BS183" i="20"/>
  <c r="BN183" i="20"/>
  <c r="M183" i="19" s="1"/>
  <c r="BI183" i="20"/>
  <c r="BD183" i="20"/>
  <c r="K183" i="19" s="1"/>
  <c r="AY183" i="20"/>
  <c r="I183" i="18" s="1"/>
  <c r="AT183" i="20"/>
  <c r="AO183" i="20"/>
  <c r="AJ183" i="20"/>
  <c r="I183" i="19" s="1"/>
  <c r="AE183" i="20"/>
  <c r="DG183" i="20" s="1"/>
  <c r="Z183" i="20"/>
  <c r="G183" i="19" s="1"/>
  <c r="M183" i="20"/>
  <c r="N183" i="20" s="1"/>
  <c r="G183" i="20"/>
  <c r="DL182" i="20"/>
  <c r="CW182" i="20"/>
  <c r="CR182" i="20"/>
  <c r="Q182" i="19" s="1"/>
  <c r="CM182" i="20"/>
  <c r="CH182" i="20"/>
  <c r="O182" i="19" s="1"/>
  <c r="CC182" i="20"/>
  <c r="L182" i="18" s="1"/>
  <c r="BX182" i="20"/>
  <c r="BS182" i="20"/>
  <c r="BN182" i="20"/>
  <c r="M182" i="19" s="1"/>
  <c r="BI182" i="20"/>
  <c r="BD182" i="20"/>
  <c r="K182" i="19" s="1"/>
  <c r="AY182" i="20"/>
  <c r="I182" i="18" s="1"/>
  <c r="AT182" i="20"/>
  <c r="AO182" i="20"/>
  <c r="AJ182" i="20"/>
  <c r="I182" i="19" s="1"/>
  <c r="AE182" i="20"/>
  <c r="DG182" i="20" s="1"/>
  <c r="Z182" i="20"/>
  <c r="G182" i="19" s="1"/>
  <c r="M182" i="20"/>
  <c r="N182" i="20" s="1"/>
  <c r="G182" i="20"/>
  <c r="DL181" i="20"/>
  <c r="CW181" i="20"/>
  <c r="CR181" i="20"/>
  <c r="Q181" i="19" s="1"/>
  <c r="CM181" i="20"/>
  <c r="CH181" i="20"/>
  <c r="O181" i="19" s="1"/>
  <c r="CC181" i="20"/>
  <c r="L181" i="18" s="1"/>
  <c r="BX181" i="20"/>
  <c r="BS181" i="20"/>
  <c r="BN181" i="20"/>
  <c r="M181" i="19" s="1"/>
  <c r="BI181" i="20"/>
  <c r="BD181" i="20"/>
  <c r="K181" i="19" s="1"/>
  <c r="AY181" i="20"/>
  <c r="I181" i="18" s="1"/>
  <c r="AT181" i="20"/>
  <c r="AO181" i="20"/>
  <c r="AJ181" i="20"/>
  <c r="I181" i="19" s="1"/>
  <c r="AE181" i="20"/>
  <c r="DG181" i="20" s="1"/>
  <c r="Z181" i="20"/>
  <c r="G181" i="19" s="1"/>
  <c r="M181" i="20"/>
  <c r="N181" i="20" s="1"/>
  <c r="G181" i="20"/>
  <c r="DL180" i="20"/>
  <c r="CW180" i="20"/>
  <c r="CR180" i="20"/>
  <c r="Q180" i="19" s="1"/>
  <c r="CM180" i="20"/>
  <c r="CH180" i="20"/>
  <c r="O180" i="19" s="1"/>
  <c r="CC180" i="20"/>
  <c r="L180" i="18" s="1"/>
  <c r="BX180" i="20"/>
  <c r="BS180" i="20"/>
  <c r="BN180" i="20"/>
  <c r="M180" i="19" s="1"/>
  <c r="BI180" i="20"/>
  <c r="BD180" i="20"/>
  <c r="K180" i="19" s="1"/>
  <c r="AY180" i="20"/>
  <c r="I180" i="18" s="1"/>
  <c r="AT180" i="20"/>
  <c r="AO180" i="20"/>
  <c r="AJ180" i="20"/>
  <c r="I180" i="19" s="1"/>
  <c r="AE180" i="20"/>
  <c r="DG180" i="20" s="1"/>
  <c r="Z180" i="20"/>
  <c r="G180" i="19" s="1"/>
  <c r="M180" i="20"/>
  <c r="N180" i="20" s="1"/>
  <c r="G180" i="20"/>
  <c r="DL179" i="20"/>
  <c r="CW179" i="20"/>
  <c r="CR179" i="20"/>
  <c r="Q179" i="19" s="1"/>
  <c r="CM179" i="20"/>
  <c r="CH179" i="20"/>
  <c r="O179" i="19" s="1"/>
  <c r="CC179" i="20"/>
  <c r="L179" i="18" s="1"/>
  <c r="BX179" i="20"/>
  <c r="BS179" i="20"/>
  <c r="BN179" i="20"/>
  <c r="M179" i="19" s="1"/>
  <c r="BI179" i="20"/>
  <c r="BD179" i="20"/>
  <c r="K179" i="19" s="1"/>
  <c r="AY179" i="20"/>
  <c r="I179" i="18" s="1"/>
  <c r="AT179" i="20"/>
  <c r="AO179" i="20"/>
  <c r="AJ179" i="20"/>
  <c r="I179" i="19" s="1"/>
  <c r="AE179" i="20"/>
  <c r="DG179" i="20" s="1"/>
  <c r="Z179" i="20"/>
  <c r="G179" i="19" s="1"/>
  <c r="M179" i="20"/>
  <c r="N179" i="20" s="1"/>
  <c r="G179" i="20"/>
  <c r="DL178" i="20"/>
  <c r="CW178" i="20"/>
  <c r="CR178" i="20"/>
  <c r="Q178" i="19" s="1"/>
  <c r="CM178" i="20"/>
  <c r="CH178" i="20"/>
  <c r="O178" i="19" s="1"/>
  <c r="CC178" i="20"/>
  <c r="L178" i="18" s="1"/>
  <c r="BX178" i="20"/>
  <c r="BS178" i="20"/>
  <c r="BN178" i="20"/>
  <c r="M178" i="19" s="1"/>
  <c r="BI178" i="20"/>
  <c r="BD178" i="20"/>
  <c r="K178" i="19" s="1"/>
  <c r="AY178" i="20"/>
  <c r="I178" i="18" s="1"/>
  <c r="AT178" i="20"/>
  <c r="AO178" i="20"/>
  <c r="AJ178" i="20"/>
  <c r="I178" i="19" s="1"/>
  <c r="AE178" i="20"/>
  <c r="DG178" i="20" s="1"/>
  <c r="Z178" i="20"/>
  <c r="G178" i="19" s="1"/>
  <c r="M178" i="20"/>
  <c r="N178" i="20" s="1"/>
  <c r="G178" i="20"/>
  <c r="DL177" i="20"/>
  <c r="CW177" i="20"/>
  <c r="CR177" i="20"/>
  <c r="Q177" i="19" s="1"/>
  <c r="CM177" i="20"/>
  <c r="CH177" i="20"/>
  <c r="O177" i="19" s="1"/>
  <c r="CC177" i="20"/>
  <c r="L177" i="18" s="1"/>
  <c r="BX177" i="20"/>
  <c r="BS177" i="20"/>
  <c r="BN177" i="20"/>
  <c r="M177" i="19" s="1"/>
  <c r="BI177" i="20"/>
  <c r="BD177" i="20"/>
  <c r="K177" i="19" s="1"/>
  <c r="AY177" i="20"/>
  <c r="I177" i="18" s="1"/>
  <c r="AT177" i="20"/>
  <c r="AO177" i="20"/>
  <c r="AJ177" i="20"/>
  <c r="I177" i="19" s="1"/>
  <c r="AE177" i="20"/>
  <c r="DG177" i="20" s="1"/>
  <c r="Z177" i="20"/>
  <c r="G177" i="19" s="1"/>
  <c r="M177" i="20"/>
  <c r="N177" i="20" s="1"/>
  <c r="G177" i="20"/>
  <c r="DL176" i="20"/>
  <c r="CW176" i="20"/>
  <c r="CR176" i="20"/>
  <c r="Q176" i="19" s="1"/>
  <c r="CM176" i="20"/>
  <c r="CH176" i="20"/>
  <c r="O176" i="19" s="1"/>
  <c r="CC176" i="20"/>
  <c r="L176" i="18" s="1"/>
  <c r="BX176" i="20"/>
  <c r="BS176" i="20"/>
  <c r="BN176" i="20"/>
  <c r="M176" i="19" s="1"/>
  <c r="BI176" i="20"/>
  <c r="BD176" i="20"/>
  <c r="K176" i="19" s="1"/>
  <c r="AY176" i="20"/>
  <c r="I176" i="18" s="1"/>
  <c r="AT176" i="20"/>
  <c r="AO176" i="20"/>
  <c r="AJ176" i="20"/>
  <c r="I176" i="19" s="1"/>
  <c r="AE176" i="20"/>
  <c r="DG176" i="20" s="1"/>
  <c r="Z176" i="20"/>
  <c r="G176" i="19" s="1"/>
  <c r="M176" i="20"/>
  <c r="N176" i="20" s="1"/>
  <c r="G176" i="20"/>
  <c r="DL175" i="20"/>
  <c r="CW175" i="20"/>
  <c r="CR175" i="20"/>
  <c r="Q175" i="19" s="1"/>
  <c r="CM175" i="20"/>
  <c r="CH175" i="20"/>
  <c r="O175" i="19" s="1"/>
  <c r="CC175" i="20"/>
  <c r="L175" i="18" s="1"/>
  <c r="BX175" i="20"/>
  <c r="BS175" i="20"/>
  <c r="BN175" i="20"/>
  <c r="M175" i="19" s="1"/>
  <c r="BI175" i="20"/>
  <c r="BD175" i="20"/>
  <c r="K175" i="19" s="1"/>
  <c r="AY175" i="20"/>
  <c r="I175" i="18" s="1"/>
  <c r="AT175" i="20"/>
  <c r="AO175" i="20"/>
  <c r="AJ175" i="20"/>
  <c r="I175" i="19" s="1"/>
  <c r="AE175" i="20"/>
  <c r="DG175" i="20" s="1"/>
  <c r="Z175" i="20"/>
  <c r="G175" i="19" s="1"/>
  <c r="M175" i="20"/>
  <c r="N175" i="20" s="1"/>
  <c r="G175" i="20"/>
  <c r="DL174" i="20"/>
  <c r="CW174" i="20"/>
  <c r="CR174" i="20"/>
  <c r="Q174" i="19" s="1"/>
  <c r="CM174" i="20"/>
  <c r="CH174" i="20"/>
  <c r="O174" i="19" s="1"/>
  <c r="CC174" i="20"/>
  <c r="L174" i="18" s="1"/>
  <c r="BX174" i="20"/>
  <c r="BS174" i="20"/>
  <c r="BN174" i="20"/>
  <c r="M174" i="19" s="1"/>
  <c r="BI174" i="20"/>
  <c r="BD174" i="20"/>
  <c r="K174" i="19" s="1"/>
  <c r="AY174" i="20"/>
  <c r="I174" i="18" s="1"/>
  <c r="AT174" i="20"/>
  <c r="AO174" i="20"/>
  <c r="AJ174" i="20"/>
  <c r="I174" i="19" s="1"/>
  <c r="AE174" i="20"/>
  <c r="DG174" i="20" s="1"/>
  <c r="Z174" i="20"/>
  <c r="G174" i="19" s="1"/>
  <c r="M174" i="20"/>
  <c r="N174" i="20" s="1"/>
  <c r="G174" i="20"/>
  <c r="DL173" i="20"/>
  <c r="CW173" i="20"/>
  <c r="CR173" i="20"/>
  <c r="Q173" i="19" s="1"/>
  <c r="CM173" i="20"/>
  <c r="CH173" i="20"/>
  <c r="O173" i="19" s="1"/>
  <c r="CC173" i="20"/>
  <c r="L173" i="18" s="1"/>
  <c r="BX173" i="20"/>
  <c r="BS173" i="20"/>
  <c r="BN173" i="20"/>
  <c r="M173" i="19" s="1"/>
  <c r="BI173" i="20"/>
  <c r="BD173" i="20"/>
  <c r="K173" i="19" s="1"/>
  <c r="AY173" i="20"/>
  <c r="I173" i="18" s="1"/>
  <c r="AT173" i="20"/>
  <c r="AO173" i="20"/>
  <c r="AJ173" i="20"/>
  <c r="I173" i="19" s="1"/>
  <c r="AE173" i="20"/>
  <c r="DG173" i="20" s="1"/>
  <c r="Z173" i="20"/>
  <c r="G173" i="19" s="1"/>
  <c r="M173" i="20"/>
  <c r="N173" i="20" s="1"/>
  <c r="G173" i="20"/>
  <c r="DL172" i="20"/>
  <c r="CW172" i="20"/>
  <c r="CR172" i="20"/>
  <c r="Q172" i="19" s="1"/>
  <c r="CM172" i="20"/>
  <c r="CH172" i="20"/>
  <c r="O172" i="19" s="1"/>
  <c r="CC172" i="20"/>
  <c r="L172" i="18" s="1"/>
  <c r="BX172" i="20"/>
  <c r="BS172" i="20"/>
  <c r="BN172" i="20"/>
  <c r="M172" i="19" s="1"/>
  <c r="BI172" i="20"/>
  <c r="BD172" i="20"/>
  <c r="K172" i="19" s="1"/>
  <c r="AY172" i="20"/>
  <c r="I172" i="18" s="1"/>
  <c r="AT172" i="20"/>
  <c r="AO172" i="20"/>
  <c r="AJ172" i="20"/>
  <c r="I172" i="19" s="1"/>
  <c r="AE172" i="20"/>
  <c r="DG172" i="20" s="1"/>
  <c r="Z172" i="20"/>
  <c r="G172" i="19" s="1"/>
  <c r="M172" i="20"/>
  <c r="N172" i="20" s="1"/>
  <c r="G172" i="20"/>
  <c r="DL171" i="20"/>
  <c r="CW171" i="20"/>
  <c r="CR171" i="20"/>
  <c r="Q171" i="19" s="1"/>
  <c r="CM171" i="20"/>
  <c r="CH171" i="20"/>
  <c r="O171" i="19" s="1"/>
  <c r="CC171" i="20"/>
  <c r="L171" i="18" s="1"/>
  <c r="BX171" i="20"/>
  <c r="BS171" i="20"/>
  <c r="BN171" i="20"/>
  <c r="M171" i="19" s="1"/>
  <c r="BI171" i="20"/>
  <c r="BD171" i="20"/>
  <c r="K171" i="19" s="1"/>
  <c r="AY171" i="20"/>
  <c r="I171" i="18" s="1"/>
  <c r="AT171" i="20"/>
  <c r="AO171" i="20"/>
  <c r="AJ171" i="20"/>
  <c r="I171" i="19" s="1"/>
  <c r="AE171" i="20"/>
  <c r="DG171" i="20" s="1"/>
  <c r="Z171" i="20"/>
  <c r="G171" i="19" s="1"/>
  <c r="M171" i="20"/>
  <c r="N171" i="20" s="1"/>
  <c r="G171" i="20"/>
  <c r="DL170" i="20"/>
  <c r="CW170" i="20"/>
  <c r="CR170" i="20"/>
  <c r="Q170" i="19" s="1"/>
  <c r="CM170" i="20"/>
  <c r="CH170" i="20"/>
  <c r="O170" i="19" s="1"/>
  <c r="CC170" i="20"/>
  <c r="L170" i="18" s="1"/>
  <c r="BX170" i="20"/>
  <c r="BS170" i="20"/>
  <c r="BN170" i="20"/>
  <c r="M170" i="19" s="1"/>
  <c r="BI170" i="20"/>
  <c r="BD170" i="20"/>
  <c r="K170" i="19" s="1"/>
  <c r="AY170" i="20"/>
  <c r="I170" i="18" s="1"/>
  <c r="AT170" i="20"/>
  <c r="AO170" i="20"/>
  <c r="AJ170" i="20"/>
  <c r="I170" i="19" s="1"/>
  <c r="AE170" i="20"/>
  <c r="DG170" i="20" s="1"/>
  <c r="Z170" i="20"/>
  <c r="G170" i="19" s="1"/>
  <c r="M170" i="20"/>
  <c r="N170" i="20" s="1"/>
  <c r="G170" i="20"/>
  <c r="DL169" i="20"/>
  <c r="CW169" i="20"/>
  <c r="CR169" i="20"/>
  <c r="Q169" i="19" s="1"/>
  <c r="CM169" i="20"/>
  <c r="CH169" i="20"/>
  <c r="O169" i="19" s="1"/>
  <c r="CC169" i="20"/>
  <c r="L169" i="18" s="1"/>
  <c r="BX169" i="20"/>
  <c r="BS169" i="20"/>
  <c r="BN169" i="20"/>
  <c r="M169" i="19" s="1"/>
  <c r="BI169" i="20"/>
  <c r="BD169" i="20"/>
  <c r="K169" i="19" s="1"/>
  <c r="AY169" i="20"/>
  <c r="I169" i="18" s="1"/>
  <c r="AT169" i="20"/>
  <c r="AO169" i="20"/>
  <c r="AJ169" i="20"/>
  <c r="I169" i="19" s="1"/>
  <c r="AE169" i="20"/>
  <c r="DG169" i="20" s="1"/>
  <c r="Z169" i="20"/>
  <c r="G169" i="19" s="1"/>
  <c r="M169" i="20"/>
  <c r="N169" i="20" s="1"/>
  <c r="G169" i="20"/>
  <c r="DL168" i="20"/>
  <c r="CW168" i="20"/>
  <c r="CR168" i="20"/>
  <c r="Q168" i="19" s="1"/>
  <c r="CM168" i="20"/>
  <c r="CH168" i="20"/>
  <c r="O168" i="19" s="1"/>
  <c r="CC168" i="20"/>
  <c r="L168" i="18" s="1"/>
  <c r="BX168" i="20"/>
  <c r="BS168" i="20"/>
  <c r="BN168" i="20"/>
  <c r="M168" i="19" s="1"/>
  <c r="BI168" i="20"/>
  <c r="BD168" i="20"/>
  <c r="K168" i="19" s="1"/>
  <c r="AY168" i="20"/>
  <c r="I168" i="18" s="1"/>
  <c r="AT168" i="20"/>
  <c r="AO168" i="20"/>
  <c r="AJ168" i="20"/>
  <c r="I168" i="19" s="1"/>
  <c r="AE168" i="20"/>
  <c r="DG168" i="20" s="1"/>
  <c r="Z168" i="20"/>
  <c r="G168" i="19" s="1"/>
  <c r="M168" i="20"/>
  <c r="N168" i="20" s="1"/>
  <c r="G168" i="20"/>
  <c r="DL167" i="20"/>
  <c r="CW167" i="20"/>
  <c r="CR167" i="20"/>
  <c r="Q167" i="19" s="1"/>
  <c r="CM167" i="20"/>
  <c r="CH167" i="20"/>
  <c r="O167" i="19" s="1"/>
  <c r="CC167" i="20"/>
  <c r="L167" i="18" s="1"/>
  <c r="BX167" i="20"/>
  <c r="BS167" i="20"/>
  <c r="BN167" i="20"/>
  <c r="M167" i="19" s="1"/>
  <c r="BI167" i="20"/>
  <c r="BD167" i="20"/>
  <c r="K167" i="19" s="1"/>
  <c r="AY167" i="20"/>
  <c r="I167" i="18" s="1"/>
  <c r="AT167" i="20"/>
  <c r="AO167" i="20"/>
  <c r="AJ167" i="20"/>
  <c r="I167" i="19" s="1"/>
  <c r="AE167" i="20"/>
  <c r="DG167" i="20" s="1"/>
  <c r="Z167" i="20"/>
  <c r="G167" i="19" s="1"/>
  <c r="M167" i="20"/>
  <c r="N167" i="20" s="1"/>
  <c r="G167" i="20"/>
  <c r="DL166" i="20"/>
  <c r="CW166" i="20"/>
  <c r="CR166" i="20"/>
  <c r="Q166" i="19" s="1"/>
  <c r="CM166" i="20"/>
  <c r="CH166" i="20"/>
  <c r="O166" i="19" s="1"/>
  <c r="CC166" i="20"/>
  <c r="L166" i="18" s="1"/>
  <c r="BX166" i="20"/>
  <c r="BS166" i="20"/>
  <c r="BN166" i="20"/>
  <c r="M166" i="19" s="1"/>
  <c r="BI166" i="20"/>
  <c r="BD166" i="20"/>
  <c r="K166" i="19" s="1"/>
  <c r="AY166" i="20"/>
  <c r="I166" i="18" s="1"/>
  <c r="AT166" i="20"/>
  <c r="AO166" i="20"/>
  <c r="AJ166" i="20"/>
  <c r="I166" i="19" s="1"/>
  <c r="AE166" i="20"/>
  <c r="DG166" i="20" s="1"/>
  <c r="Z166" i="20"/>
  <c r="G166" i="19" s="1"/>
  <c r="M166" i="20"/>
  <c r="N166" i="20" s="1"/>
  <c r="G166" i="20"/>
  <c r="DL165" i="20"/>
  <c r="CW165" i="20"/>
  <c r="CR165" i="20"/>
  <c r="Q165" i="19" s="1"/>
  <c r="CM165" i="20"/>
  <c r="CH165" i="20"/>
  <c r="O165" i="19" s="1"/>
  <c r="CC165" i="20"/>
  <c r="L165" i="18" s="1"/>
  <c r="BX165" i="20"/>
  <c r="BS165" i="20"/>
  <c r="BN165" i="20"/>
  <c r="M165" i="19" s="1"/>
  <c r="BI165" i="20"/>
  <c r="BD165" i="20"/>
  <c r="K165" i="19" s="1"/>
  <c r="AY165" i="20"/>
  <c r="I165" i="18" s="1"/>
  <c r="AT165" i="20"/>
  <c r="AO165" i="20"/>
  <c r="AJ165" i="20"/>
  <c r="I165" i="19" s="1"/>
  <c r="AE165" i="20"/>
  <c r="DG165" i="20" s="1"/>
  <c r="Z165" i="20"/>
  <c r="G165" i="19" s="1"/>
  <c r="M165" i="20"/>
  <c r="N165" i="20" s="1"/>
  <c r="G165" i="20"/>
  <c r="DL164" i="20"/>
  <c r="CW164" i="20"/>
  <c r="CR164" i="20"/>
  <c r="Q164" i="19" s="1"/>
  <c r="CM164" i="20"/>
  <c r="CH164" i="20"/>
  <c r="O164" i="19" s="1"/>
  <c r="CC164" i="20"/>
  <c r="L164" i="18" s="1"/>
  <c r="BX164" i="20"/>
  <c r="BS164" i="20"/>
  <c r="BN164" i="20"/>
  <c r="M164" i="19" s="1"/>
  <c r="BI164" i="20"/>
  <c r="BD164" i="20"/>
  <c r="K164" i="19" s="1"/>
  <c r="AY164" i="20"/>
  <c r="I164" i="18" s="1"/>
  <c r="AT164" i="20"/>
  <c r="AO164" i="20"/>
  <c r="AJ164" i="20"/>
  <c r="I164" i="19" s="1"/>
  <c r="AE164" i="20"/>
  <c r="DG164" i="20" s="1"/>
  <c r="Z164" i="20"/>
  <c r="G164" i="19" s="1"/>
  <c r="M164" i="20"/>
  <c r="N164" i="20" s="1"/>
  <c r="G164" i="20"/>
  <c r="DL163" i="20"/>
  <c r="CW163" i="20"/>
  <c r="CR163" i="20"/>
  <c r="Q163" i="19" s="1"/>
  <c r="CM163" i="20"/>
  <c r="CH163" i="20"/>
  <c r="O163" i="19" s="1"/>
  <c r="CC163" i="20"/>
  <c r="L163" i="18" s="1"/>
  <c r="BX163" i="20"/>
  <c r="BS163" i="20"/>
  <c r="BN163" i="20"/>
  <c r="M163" i="19" s="1"/>
  <c r="BI163" i="20"/>
  <c r="BD163" i="20"/>
  <c r="K163" i="19" s="1"/>
  <c r="AY163" i="20"/>
  <c r="I163" i="18" s="1"/>
  <c r="AT163" i="20"/>
  <c r="AO163" i="20"/>
  <c r="AJ163" i="20"/>
  <c r="I163" i="19" s="1"/>
  <c r="AE163" i="20"/>
  <c r="DG163" i="20" s="1"/>
  <c r="Z163" i="20"/>
  <c r="G163" i="19" s="1"/>
  <c r="M163" i="20"/>
  <c r="N163" i="20" s="1"/>
  <c r="G163" i="20"/>
  <c r="DL162" i="20"/>
  <c r="CW162" i="20"/>
  <c r="CR162" i="20"/>
  <c r="Q162" i="19" s="1"/>
  <c r="CM162" i="20"/>
  <c r="CH162" i="20"/>
  <c r="O162" i="19" s="1"/>
  <c r="CC162" i="20"/>
  <c r="L162" i="18" s="1"/>
  <c r="BX162" i="20"/>
  <c r="BS162" i="20"/>
  <c r="BN162" i="20"/>
  <c r="M162" i="19" s="1"/>
  <c r="BI162" i="20"/>
  <c r="BD162" i="20"/>
  <c r="K162" i="19" s="1"/>
  <c r="AY162" i="20"/>
  <c r="I162" i="18" s="1"/>
  <c r="AT162" i="20"/>
  <c r="AO162" i="20"/>
  <c r="AJ162" i="20"/>
  <c r="I162" i="19" s="1"/>
  <c r="AE162" i="20"/>
  <c r="DG162" i="20" s="1"/>
  <c r="Z162" i="20"/>
  <c r="G162" i="19" s="1"/>
  <c r="M162" i="20"/>
  <c r="N162" i="20" s="1"/>
  <c r="G162" i="20"/>
  <c r="DL161" i="20"/>
  <c r="CW161" i="20"/>
  <c r="CR161" i="20"/>
  <c r="Q161" i="19" s="1"/>
  <c r="CM161" i="20"/>
  <c r="CH161" i="20"/>
  <c r="O161" i="19" s="1"/>
  <c r="CC161" i="20"/>
  <c r="L161" i="18" s="1"/>
  <c r="BX161" i="20"/>
  <c r="BS161" i="20"/>
  <c r="BN161" i="20"/>
  <c r="M161" i="19" s="1"/>
  <c r="BI161" i="20"/>
  <c r="BD161" i="20"/>
  <c r="K161" i="19" s="1"/>
  <c r="AY161" i="20"/>
  <c r="I161" i="18" s="1"/>
  <c r="AT161" i="20"/>
  <c r="AO161" i="20"/>
  <c r="AJ161" i="20"/>
  <c r="I161" i="19" s="1"/>
  <c r="AE161" i="20"/>
  <c r="DG161" i="20" s="1"/>
  <c r="Z161" i="20"/>
  <c r="G161" i="19" s="1"/>
  <c r="M161" i="20"/>
  <c r="N161" i="20" s="1"/>
  <c r="G161" i="20"/>
  <c r="DL160" i="20"/>
  <c r="CW160" i="20"/>
  <c r="CR160" i="20"/>
  <c r="Q160" i="19" s="1"/>
  <c r="CM160" i="20"/>
  <c r="CH160" i="20"/>
  <c r="O160" i="19" s="1"/>
  <c r="CC160" i="20"/>
  <c r="L160" i="18" s="1"/>
  <c r="BX160" i="20"/>
  <c r="BS160" i="20"/>
  <c r="BN160" i="20"/>
  <c r="M160" i="19" s="1"/>
  <c r="BI160" i="20"/>
  <c r="BD160" i="20"/>
  <c r="K160" i="19" s="1"/>
  <c r="AY160" i="20"/>
  <c r="I160" i="18" s="1"/>
  <c r="AT160" i="20"/>
  <c r="AO160" i="20"/>
  <c r="AJ160" i="20"/>
  <c r="I160" i="19" s="1"/>
  <c r="AE160" i="20"/>
  <c r="DG160" i="20" s="1"/>
  <c r="Z160" i="20"/>
  <c r="G160" i="19" s="1"/>
  <c r="M160" i="20"/>
  <c r="N160" i="20" s="1"/>
  <c r="G160" i="20"/>
  <c r="DL159" i="20"/>
  <c r="CW159" i="20"/>
  <c r="CR159" i="20"/>
  <c r="Q159" i="19" s="1"/>
  <c r="CM159" i="20"/>
  <c r="CH159" i="20"/>
  <c r="O159" i="19" s="1"/>
  <c r="CC159" i="20"/>
  <c r="L159" i="18" s="1"/>
  <c r="BX159" i="20"/>
  <c r="BS159" i="20"/>
  <c r="BN159" i="20"/>
  <c r="M159" i="19" s="1"/>
  <c r="BI159" i="20"/>
  <c r="BD159" i="20"/>
  <c r="K159" i="19" s="1"/>
  <c r="AY159" i="20"/>
  <c r="I159" i="18" s="1"/>
  <c r="AT159" i="20"/>
  <c r="AO159" i="20"/>
  <c r="AJ159" i="20"/>
  <c r="I159" i="19" s="1"/>
  <c r="AE159" i="20"/>
  <c r="DG159" i="20" s="1"/>
  <c r="Z159" i="20"/>
  <c r="G159" i="19" s="1"/>
  <c r="M159" i="20"/>
  <c r="N159" i="20" s="1"/>
  <c r="G159" i="20"/>
  <c r="DL158" i="20"/>
  <c r="CW158" i="20"/>
  <c r="CR158" i="20"/>
  <c r="Q158" i="19" s="1"/>
  <c r="CM158" i="20"/>
  <c r="CH158" i="20"/>
  <c r="O158" i="19" s="1"/>
  <c r="CC158" i="20"/>
  <c r="L158" i="18" s="1"/>
  <c r="BX158" i="20"/>
  <c r="BS158" i="20"/>
  <c r="BN158" i="20"/>
  <c r="M158" i="19" s="1"/>
  <c r="BI158" i="20"/>
  <c r="BD158" i="20"/>
  <c r="K158" i="19" s="1"/>
  <c r="AY158" i="20"/>
  <c r="I158" i="18" s="1"/>
  <c r="AT158" i="20"/>
  <c r="AO158" i="20"/>
  <c r="AJ158" i="20"/>
  <c r="I158" i="19" s="1"/>
  <c r="AE158" i="20"/>
  <c r="DG158" i="20" s="1"/>
  <c r="Z158" i="20"/>
  <c r="G158" i="19" s="1"/>
  <c r="M158" i="20"/>
  <c r="N158" i="20" s="1"/>
  <c r="G158" i="20"/>
  <c r="DL157" i="20"/>
  <c r="CW157" i="20"/>
  <c r="CR157" i="20"/>
  <c r="Q157" i="19" s="1"/>
  <c r="CM157" i="20"/>
  <c r="CH157" i="20"/>
  <c r="O157" i="19" s="1"/>
  <c r="CC157" i="20"/>
  <c r="L157" i="18" s="1"/>
  <c r="BX157" i="20"/>
  <c r="BS157" i="20"/>
  <c r="BN157" i="20"/>
  <c r="M157" i="19" s="1"/>
  <c r="BI157" i="20"/>
  <c r="BD157" i="20"/>
  <c r="K157" i="19" s="1"/>
  <c r="AY157" i="20"/>
  <c r="I157" i="18" s="1"/>
  <c r="AT157" i="20"/>
  <c r="AO157" i="20"/>
  <c r="AJ157" i="20"/>
  <c r="I157" i="19" s="1"/>
  <c r="AE157" i="20"/>
  <c r="DG157" i="20" s="1"/>
  <c r="Z157" i="20"/>
  <c r="G157" i="19" s="1"/>
  <c r="M157" i="20"/>
  <c r="N157" i="20" s="1"/>
  <c r="G157" i="20"/>
  <c r="DL156" i="20"/>
  <c r="CW156" i="20"/>
  <c r="CR156" i="20"/>
  <c r="Q156" i="19" s="1"/>
  <c r="CM156" i="20"/>
  <c r="CH156" i="20"/>
  <c r="O156" i="19" s="1"/>
  <c r="CC156" i="20"/>
  <c r="L156" i="18" s="1"/>
  <c r="BX156" i="20"/>
  <c r="BS156" i="20"/>
  <c r="BN156" i="20"/>
  <c r="M156" i="19" s="1"/>
  <c r="BI156" i="20"/>
  <c r="BD156" i="20"/>
  <c r="K156" i="19" s="1"/>
  <c r="AY156" i="20"/>
  <c r="I156" i="18" s="1"/>
  <c r="AT156" i="20"/>
  <c r="AO156" i="20"/>
  <c r="AJ156" i="20"/>
  <c r="I156" i="19" s="1"/>
  <c r="AE156" i="20"/>
  <c r="DG156" i="20" s="1"/>
  <c r="Z156" i="20"/>
  <c r="G156" i="19" s="1"/>
  <c r="M156" i="20"/>
  <c r="N156" i="20" s="1"/>
  <c r="G156" i="20"/>
  <c r="DL155" i="20"/>
  <c r="CW155" i="20"/>
  <c r="CR155" i="20"/>
  <c r="Q155" i="19" s="1"/>
  <c r="CM155" i="20"/>
  <c r="CH155" i="20"/>
  <c r="O155" i="19" s="1"/>
  <c r="CC155" i="20"/>
  <c r="L155" i="18" s="1"/>
  <c r="BX155" i="20"/>
  <c r="BS155" i="20"/>
  <c r="BN155" i="20"/>
  <c r="M155" i="19" s="1"/>
  <c r="BI155" i="20"/>
  <c r="BD155" i="20"/>
  <c r="K155" i="19" s="1"/>
  <c r="AY155" i="20"/>
  <c r="I155" i="18" s="1"/>
  <c r="AT155" i="20"/>
  <c r="AO155" i="20"/>
  <c r="AJ155" i="20"/>
  <c r="I155" i="19" s="1"/>
  <c r="AE155" i="20"/>
  <c r="DG155" i="20" s="1"/>
  <c r="Z155" i="20"/>
  <c r="G155" i="19" s="1"/>
  <c r="M155" i="20"/>
  <c r="N155" i="20" s="1"/>
  <c r="G155" i="20"/>
  <c r="DL154" i="20"/>
  <c r="CW154" i="20"/>
  <c r="CR154" i="20"/>
  <c r="Q154" i="19" s="1"/>
  <c r="CM154" i="20"/>
  <c r="CH154" i="20"/>
  <c r="O154" i="19" s="1"/>
  <c r="CC154" i="20"/>
  <c r="L154" i="18" s="1"/>
  <c r="BX154" i="20"/>
  <c r="BS154" i="20"/>
  <c r="BN154" i="20"/>
  <c r="M154" i="19" s="1"/>
  <c r="BI154" i="20"/>
  <c r="BD154" i="20"/>
  <c r="K154" i="19" s="1"/>
  <c r="AY154" i="20"/>
  <c r="I154" i="18" s="1"/>
  <c r="AT154" i="20"/>
  <c r="AO154" i="20"/>
  <c r="AJ154" i="20"/>
  <c r="I154" i="19" s="1"/>
  <c r="AE154" i="20"/>
  <c r="DG154" i="20" s="1"/>
  <c r="Z154" i="20"/>
  <c r="G154" i="19" s="1"/>
  <c r="M154" i="20"/>
  <c r="N154" i="20" s="1"/>
  <c r="G154" i="20"/>
  <c r="DL153" i="20"/>
  <c r="CW153" i="20"/>
  <c r="CR153" i="20"/>
  <c r="Q153" i="19" s="1"/>
  <c r="CM153" i="20"/>
  <c r="CH153" i="20"/>
  <c r="O153" i="19" s="1"/>
  <c r="CC153" i="20"/>
  <c r="L153" i="18" s="1"/>
  <c r="BX153" i="20"/>
  <c r="BS153" i="20"/>
  <c r="BN153" i="20"/>
  <c r="M153" i="19" s="1"/>
  <c r="BI153" i="20"/>
  <c r="BD153" i="20"/>
  <c r="K153" i="19" s="1"/>
  <c r="AY153" i="20"/>
  <c r="I153" i="18" s="1"/>
  <c r="AT153" i="20"/>
  <c r="AO153" i="20"/>
  <c r="AJ153" i="20"/>
  <c r="I153" i="19" s="1"/>
  <c r="AE153" i="20"/>
  <c r="DG153" i="20" s="1"/>
  <c r="Z153" i="20"/>
  <c r="G153" i="19" s="1"/>
  <c r="M153" i="20"/>
  <c r="N153" i="20" s="1"/>
  <c r="G153" i="20"/>
  <c r="DL152" i="20"/>
  <c r="CW152" i="20"/>
  <c r="CR152" i="20"/>
  <c r="Q152" i="19" s="1"/>
  <c r="CM152" i="20"/>
  <c r="CH152" i="20"/>
  <c r="O152" i="19" s="1"/>
  <c r="CC152" i="20"/>
  <c r="L152" i="18" s="1"/>
  <c r="BX152" i="20"/>
  <c r="BS152" i="20"/>
  <c r="BN152" i="20"/>
  <c r="M152" i="19" s="1"/>
  <c r="BI152" i="20"/>
  <c r="BD152" i="20"/>
  <c r="K152" i="19" s="1"/>
  <c r="AY152" i="20"/>
  <c r="I152" i="18" s="1"/>
  <c r="AT152" i="20"/>
  <c r="AO152" i="20"/>
  <c r="AJ152" i="20"/>
  <c r="I152" i="19" s="1"/>
  <c r="AE152" i="20"/>
  <c r="DG152" i="20" s="1"/>
  <c r="Z152" i="20"/>
  <c r="G152" i="19" s="1"/>
  <c r="M152" i="20"/>
  <c r="N152" i="20" s="1"/>
  <c r="G152" i="20"/>
  <c r="DL151" i="20"/>
  <c r="CW151" i="20"/>
  <c r="CR151" i="20"/>
  <c r="Q151" i="19" s="1"/>
  <c r="CM151" i="20"/>
  <c r="CH151" i="20"/>
  <c r="O151" i="19" s="1"/>
  <c r="CC151" i="20"/>
  <c r="L151" i="18" s="1"/>
  <c r="BX151" i="20"/>
  <c r="BS151" i="20"/>
  <c r="BN151" i="20"/>
  <c r="M151" i="19" s="1"/>
  <c r="BI151" i="20"/>
  <c r="BD151" i="20"/>
  <c r="K151" i="19" s="1"/>
  <c r="AY151" i="20"/>
  <c r="I151" i="18" s="1"/>
  <c r="AT151" i="20"/>
  <c r="AO151" i="20"/>
  <c r="AJ151" i="20"/>
  <c r="I151" i="19" s="1"/>
  <c r="AE151" i="20"/>
  <c r="DG151" i="20" s="1"/>
  <c r="Z151" i="20"/>
  <c r="G151" i="19" s="1"/>
  <c r="M151" i="20"/>
  <c r="N151" i="20" s="1"/>
  <c r="G151" i="20"/>
  <c r="DL150" i="20"/>
  <c r="CW150" i="20"/>
  <c r="CR150" i="20"/>
  <c r="Q150" i="19" s="1"/>
  <c r="CM150" i="20"/>
  <c r="CH150" i="20"/>
  <c r="O150" i="19" s="1"/>
  <c r="CC150" i="20"/>
  <c r="L150" i="18" s="1"/>
  <c r="BX150" i="20"/>
  <c r="BS150" i="20"/>
  <c r="BN150" i="20"/>
  <c r="M150" i="19" s="1"/>
  <c r="BI150" i="20"/>
  <c r="BD150" i="20"/>
  <c r="K150" i="19" s="1"/>
  <c r="AY150" i="20"/>
  <c r="I150" i="18" s="1"/>
  <c r="AT150" i="20"/>
  <c r="AO150" i="20"/>
  <c r="AJ150" i="20"/>
  <c r="I150" i="19" s="1"/>
  <c r="AE150" i="20"/>
  <c r="DG150" i="20" s="1"/>
  <c r="Z150" i="20"/>
  <c r="G150" i="19" s="1"/>
  <c r="M150" i="20"/>
  <c r="N150" i="20" s="1"/>
  <c r="G150" i="20"/>
  <c r="DL149" i="20"/>
  <c r="CW149" i="20"/>
  <c r="CR149" i="20"/>
  <c r="Q149" i="19" s="1"/>
  <c r="CM149" i="20"/>
  <c r="CH149" i="20"/>
  <c r="O149" i="19" s="1"/>
  <c r="CC149" i="20"/>
  <c r="L149" i="18" s="1"/>
  <c r="BX149" i="20"/>
  <c r="BS149" i="20"/>
  <c r="BN149" i="20"/>
  <c r="M149" i="19" s="1"/>
  <c r="BI149" i="20"/>
  <c r="BD149" i="20"/>
  <c r="K149" i="19" s="1"/>
  <c r="AY149" i="20"/>
  <c r="I149" i="18" s="1"/>
  <c r="AT149" i="20"/>
  <c r="AO149" i="20"/>
  <c r="AJ149" i="20"/>
  <c r="I149" i="19" s="1"/>
  <c r="AE149" i="20"/>
  <c r="DG149" i="20" s="1"/>
  <c r="Z149" i="20"/>
  <c r="G149" i="19" s="1"/>
  <c r="M149" i="20"/>
  <c r="N149" i="20" s="1"/>
  <c r="G149" i="20"/>
  <c r="DL148" i="20"/>
  <c r="CW148" i="20"/>
  <c r="CR148" i="20"/>
  <c r="Q148" i="19" s="1"/>
  <c r="CM148" i="20"/>
  <c r="CH148" i="20"/>
  <c r="O148" i="19" s="1"/>
  <c r="CC148" i="20"/>
  <c r="L148" i="18" s="1"/>
  <c r="BX148" i="20"/>
  <c r="BS148" i="20"/>
  <c r="BN148" i="20"/>
  <c r="M148" i="19" s="1"/>
  <c r="BI148" i="20"/>
  <c r="BD148" i="20"/>
  <c r="K148" i="19" s="1"/>
  <c r="AY148" i="20"/>
  <c r="I148" i="18" s="1"/>
  <c r="AT148" i="20"/>
  <c r="AO148" i="20"/>
  <c r="AJ148" i="20"/>
  <c r="I148" i="19" s="1"/>
  <c r="AE148" i="20"/>
  <c r="DG148" i="20" s="1"/>
  <c r="Z148" i="20"/>
  <c r="G148" i="19" s="1"/>
  <c r="M148" i="20"/>
  <c r="N148" i="20" s="1"/>
  <c r="G148" i="20"/>
  <c r="DL147" i="20"/>
  <c r="CW147" i="20"/>
  <c r="CR147" i="20"/>
  <c r="Q147" i="19" s="1"/>
  <c r="CM147" i="20"/>
  <c r="CH147" i="20"/>
  <c r="O147" i="19" s="1"/>
  <c r="CC147" i="20"/>
  <c r="L147" i="18" s="1"/>
  <c r="BX147" i="20"/>
  <c r="BS147" i="20"/>
  <c r="BN147" i="20"/>
  <c r="M147" i="19" s="1"/>
  <c r="BI147" i="20"/>
  <c r="BD147" i="20"/>
  <c r="K147" i="19" s="1"/>
  <c r="AY147" i="20"/>
  <c r="I147" i="18" s="1"/>
  <c r="AT147" i="20"/>
  <c r="AO147" i="20"/>
  <c r="AJ147" i="20"/>
  <c r="I147" i="19" s="1"/>
  <c r="AE147" i="20"/>
  <c r="DG147" i="20" s="1"/>
  <c r="Z147" i="20"/>
  <c r="G147" i="19" s="1"/>
  <c r="M147" i="20"/>
  <c r="N147" i="20" s="1"/>
  <c r="G147" i="20"/>
  <c r="DL146" i="20"/>
  <c r="CW146" i="20"/>
  <c r="CR146" i="20"/>
  <c r="Q146" i="19" s="1"/>
  <c r="CM146" i="20"/>
  <c r="CH146" i="20"/>
  <c r="O146" i="19" s="1"/>
  <c r="CC146" i="20"/>
  <c r="L146" i="18" s="1"/>
  <c r="BX146" i="20"/>
  <c r="BS146" i="20"/>
  <c r="BN146" i="20"/>
  <c r="M146" i="19" s="1"/>
  <c r="BI146" i="20"/>
  <c r="BD146" i="20"/>
  <c r="K146" i="19" s="1"/>
  <c r="AY146" i="20"/>
  <c r="I146" i="18" s="1"/>
  <c r="AT146" i="20"/>
  <c r="AO146" i="20"/>
  <c r="AJ146" i="20"/>
  <c r="I146" i="19" s="1"/>
  <c r="AE146" i="20"/>
  <c r="DG146" i="20" s="1"/>
  <c r="Z146" i="20"/>
  <c r="G146" i="19" s="1"/>
  <c r="M146" i="20"/>
  <c r="N146" i="20" s="1"/>
  <c r="G146" i="20"/>
  <c r="DL145" i="20"/>
  <c r="CW145" i="20"/>
  <c r="CR145" i="20"/>
  <c r="Q145" i="19" s="1"/>
  <c r="CM145" i="20"/>
  <c r="CH145" i="20"/>
  <c r="O145" i="19" s="1"/>
  <c r="CC145" i="20"/>
  <c r="L145" i="18" s="1"/>
  <c r="BX145" i="20"/>
  <c r="BS145" i="20"/>
  <c r="BN145" i="20"/>
  <c r="M145" i="19" s="1"/>
  <c r="BI145" i="20"/>
  <c r="BD145" i="20"/>
  <c r="K145" i="19" s="1"/>
  <c r="AY145" i="20"/>
  <c r="I145" i="18" s="1"/>
  <c r="AT145" i="20"/>
  <c r="AO145" i="20"/>
  <c r="AJ145" i="20"/>
  <c r="I145" i="19" s="1"/>
  <c r="AE145" i="20"/>
  <c r="DG145" i="20" s="1"/>
  <c r="Z145" i="20"/>
  <c r="G145" i="19" s="1"/>
  <c r="M145" i="20"/>
  <c r="N145" i="20" s="1"/>
  <c r="G145" i="20"/>
  <c r="DL144" i="20"/>
  <c r="CW144" i="20"/>
  <c r="CR144" i="20"/>
  <c r="Q144" i="19" s="1"/>
  <c r="CM144" i="20"/>
  <c r="CH144" i="20"/>
  <c r="O144" i="19" s="1"/>
  <c r="CC144" i="20"/>
  <c r="L144" i="18" s="1"/>
  <c r="BX144" i="20"/>
  <c r="BS144" i="20"/>
  <c r="BN144" i="20"/>
  <c r="M144" i="19" s="1"/>
  <c r="BI144" i="20"/>
  <c r="BD144" i="20"/>
  <c r="K144" i="19" s="1"/>
  <c r="AY144" i="20"/>
  <c r="I144" i="18" s="1"/>
  <c r="AT144" i="20"/>
  <c r="AO144" i="20"/>
  <c r="AJ144" i="20"/>
  <c r="I144" i="19" s="1"/>
  <c r="AE144" i="20"/>
  <c r="DG144" i="20" s="1"/>
  <c r="Z144" i="20"/>
  <c r="G144" i="19" s="1"/>
  <c r="M144" i="20"/>
  <c r="N144" i="20" s="1"/>
  <c r="G144" i="20"/>
  <c r="DL143" i="20"/>
  <c r="CW143" i="20"/>
  <c r="CR143" i="20"/>
  <c r="Q143" i="19" s="1"/>
  <c r="CM143" i="20"/>
  <c r="CH143" i="20"/>
  <c r="O143" i="19" s="1"/>
  <c r="CC143" i="20"/>
  <c r="L143" i="18" s="1"/>
  <c r="BX143" i="20"/>
  <c r="BS143" i="20"/>
  <c r="BN143" i="20"/>
  <c r="M143" i="19" s="1"/>
  <c r="BI143" i="20"/>
  <c r="BD143" i="20"/>
  <c r="K143" i="19" s="1"/>
  <c r="AY143" i="20"/>
  <c r="I143" i="18" s="1"/>
  <c r="AT143" i="20"/>
  <c r="AO143" i="20"/>
  <c r="AJ143" i="20"/>
  <c r="I143" i="19" s="1"/>
  <c r="AE143" i="20"/>
  <c r="DG143" i="20" s="1"/>
  <c r="Z143" i="20"/>
  <c r="G143" i="19" s="1"/>
  <c r="M143" i="20"/>
  <c r="N143" i="20" s="1"/>
  <c r="G143" i="20"/>
  <c r="DL142" i="20"/>
  <c r="CW142" i="20"/>
  <c r="CR142" i="20"/>
  <c r="Q142" i="19" s="1"/>
  <c r="CM142" i="20"/>
  <c r="CH142" i="20"/>
  <c r="O142" i="19" s="1"/>
  <c r="CC142" i="20"/>
  <c r="L142" i="18" s="1"/>
  <c r="BX142" i="20"/>
  <c r="BS142" i="20"/>
  <c r="BN142" i="20"/>
  <c r="M142" i="19" s="1"/>
  <c r="BI142" i="20"/>
  <c r="BD142" i="20"/>
  <c r="K142" i="19" s="1"/>
  <c r="AY142" i="20"/>
  <c r="I142" i="18" s="1"/>
  <c r="AT142" i="20"/>
  <c r="AO142" i="20"/>
  <c r="AJ142" i="20"/>
  <c r="I142" i="19" s="1"/>
  <c r="AE142" i="20"/>
  <c r="DG142" i="20" s="1"/>
  <c r="Z142" i="20"/>
  <c r="G142" i="19" s="1"/>
  <c r="M142" i="20"/>
  <c r="N142" i="20" s="1"/>
  <c r="G142" i="20"/>
  <c r="DL141" i="20"/>
  <c r="CW141" i="20"/>
  <c r="CR141" i="20"/>
  <c r="Q141" i="19" s="1"/>
  <c r="CM141" i="20"/>
  <c r="CH141" i="20"/>
  <c r="O141" i="19" s="1"/>
  <c r="CC141" i="20"/>
  <c r="L141" i="18" s="1"/>
  <c r="BX141" i="20"/>
  <c r="BS141" i="20"/>
  <c r="BN141" i="20"/>
  <c r="M141" i="19" s="1"/>
  <c r="BI141" i="20"/>
  <c r="BD141" i="20"/>
  <c r="K141" i="19" s="1"/>
  <c r="AY141" i="20"/>
  <c r="I141" i="18" s="1"/>
  <c r="AT141" i="20"/>
  <c r="AO141" i="20"/>
  <c r="AJ141" i="20"/>
  <c r="I141" i="19" s="1"/>
  <c r="AE141" i="20"/>
  <c r="DG141" i="20" s="1"/>
  <c r="Z141" i="20"/>
  <c r="G141" i="19" s="1"/>
  <c r="M141" i="20"/>
  <c r="N141" i="20" s="1"/>
  <c r="G141" i="20"/>
  <c r="DL140" i="20"/>
  <c r="CW140" i="20"/>
  <c r="CR140" i="20"/>
  <c r="Q140" i="19" s="1"/>
  <c r="CM140" i="20"/>
  <c r="CH140" i="20"/>
  <c r="O140" i="19" s="1"/>
  <c r="CC140" i="20"/>
  <c r="L140" i="18" s="1"/>
  <c r="BX140" i="20"/>
  <c r="BS140" i="20"/>
  <c r="BN140" i="20"/>
  <c r="M140" i="19" s="1"/>
  <c r="BI140" i="20"/>
  <c r="BD140" i="20"/>
  <c r="K140" i="19" s="1"/>
  <c r="AY140" i="20"/>
  <c r="I140" i="18" s="1"/>
  <c r="AT140" i="20"/>
  <c r="AO140" i="20"/>
  <c r="AJ140" i="20"/>
  <c r="I140" i="19" s="1"/>
  <c r="AE140" i="20"/>
  <c r="DG140" i="20" s="1"/>
  <c r="Z140" i="20"/>
  <c r="G140" i="19" s="1"/>
  <c r="M140" i="20"/>
  <c r="N140" i="20" s="1"/>
  <c r="G140" i="20"/>
  <c r="DL139" i="20"/>
  <c r="CW139" i="20"/>
  <c r="CR139" i="20"/>
  <c r="Q139" i="19" s="1"/>
  <c r="CM139" i="20"/>
  <c r="CH139" i="20"/>
  <c r="O139" i="19" s="1"/>
  <c r="CC139" i="20"/>
  <c r="L139" i="18" s="1"/>
  <c r="BX139" i="20"/>
  <c r="BS139" i="20"/>
  <c r="BN139" i="20"/>
  <c r="M139" i="19" s="1"/>
  <c r="BI139" i="20"/>
  <c r="BD139" i="20"/>
  <c r="K139" i="19" s="1"/>
  <c r="AY139" i="20"/>
  <c r="I139" i="18" s="1"/>
  <c r="AT139" i="20"/>
  <c r="AO139" i="20"/>
  <c r="AJ139" i="20"/>
  <c r="I139" i="19" s="1"/>
  <c r="AE139" i="20"/>
  <c r="DG139" i="20" s="1"/>
  <c r="Z139" i="20"/>
  <c r="G139" i="19" s="1"/>
  <c r="M139" i="20"/>
  <c r="N139" i="20" s="1"/>
  <c r="G139" i="20"/>
  <c r="DL138" i="20"/>
  <c r="CW138" i="20"/>
  <c r="CR138" i="20"/>
  <c r="Q138" i="19" s="1"/>
  <c r="CM138" i="20"/>
  <c r="CH138" i="20"/>
  <c r="O138" i="19" s="1"/>
  <c r="CC138" i="20"/>
  <c r="L138" i="18" s="1"/>
  <c r="BX138" i="20"/>
  <c r="BS138" i="20"/>
  <c r="BN138" i="20"/>
  <c r="M138" i="19" s="1"/>
  <c r="BI138" i="20"/>
  <c r="BD138" i="20"/>
  <c r="K138" i="19" s="1"/>
  <c r="AY138" i="20"/>
  <c r="I138" i="18" s="1"/>
  <c r="AT138" i="20"/>
  <c r="AO138" i="20"/>
  <c r="AJ138" i="20"/>
  <c r="I138" i="19" s="1"/>
  <c r="AE138" i="20"/>
  <c r="DG138" i="20" s="1"/>
  <c r="Z138" i="20"/>
  <c r="G138" i="19" s="1"/>
  <c r="M138" i="20"/>
  <c r="N138" i="20" s="1"/>
  <c r="G138" i="20"/>
  <c r="DL137" i="20"/>
  <c r="CW137" i="20"/>
  <c r="CR137" i="20"/>
  <c r="Q137" i="19" s="1"/>
  <c r="CM137" i="20"/>
  <c r="CH137" i="20"/>
  <c r="O137" i="19" s="1"/>
  <c r="CC137" i="20"/>
  <c r="L137" i="18" s="1"/>
  <c r="BX137" i="20"/>
  <c r="BS137" i="20"/>
  <c r="BN137" i="20"/>
  <c r="M137" i="19" s="1"/>
  <c r="BI137" i="20"/>
  <c r="BD137" i="20"/>
  <c r="K137" i="19" s="1"/>
  <c r="AY137" i="20"/>
  <c r="I137" i="18" s="1"/>
  <c r="AT137" i="20"/>
  <c r="AO137" i="20"/>
  <c r="AJ137" i="20"/>
  <c r="I137" i="19" s="1"/>
  <c r="AE137" i="20"/>
  <c r="DG137" i="20" s="1"/>
  <c r="Z137" i="20"/>
  <c r="G137" i="19" s="1"/>
  <c r="M137" i="20"/>
  <c r="N137" i="20" s="1"/>
  <c r="G137" i="20"/>
  <c r="DL136" i="20"/>
  <c r="CW136" i="20"/>
  <c r="CR136" i="20"/>
  <c r="Q136" i="19" s="1"/>
  <c r="CM136" i="20"/>
  <c r="CH136" i="20"/>
  <c r="O136" i="19" s="1"/>
  <c r="CC136" i="20"/>
  <c r="L136" i="18" s="1"/>
  <c r="BX136" i="20"/>
  <c r="BS136" i="20"/>
  <c r="BN136" i="20"/>
  <c r="M136" i="19" s="1"/>
  <c r="BI136" i="20"/>
  <c r="BD136" i="20"/>
  <c r="K136" i="19" s="1"/>
  <c r="AY136" i="20"/>
  <c r="I136" i="18" s="1"/>
  <c r="AT136" i="20"/>
  <c r="AO136" i="20"/>
  <c r="AJ136" i="20"/>
  <c r="I136" i="19" s="1"/>
  <c r="AE136" i="20"/>
  <c r="DG136" i="20" s="1"/>
  <c r="Z136" i="20"/>
  <c r="G136" i="19" s="1"/>
  <c r="M136" i="20"/>
  <c r="N136" i="20" s="1"/>
  <c r="G136" i="20"/>
  <c r="DL135" i="20"/>
  <c r="CW135" i="20"/>
  <c r="CR135" i="20"/>
  <c r="Q135" i="19" s="1"/>
  <c r="CM135" i="20"/>
  <c r="CH135" i="20"/>
  <c r="O135" i="19" s="1"/>
  <c r="CC135" i="20"/>
  <c r="L135" i="18" s="1"/>
  <c r="BX135" i="20"/>
  <c r="BS135" i="20"/>
  <c r="BN135" i="20"/>
  <c r="M135" i="19" s="1"/>
  <c r="BI135" i="20"/>
  <c r="BD135" i="20"/>
  <c r="K135" i="19" s="1"/>
  <c r="AY135" i="20"/>
  <c r="I135" i="18" s="1"/>
  <c r="AT135" i="20"/>
  <c r="AO135" i="20"/>
  <c r="AJ135" i="20"/>
  <c r="I135" i="19" s="1"/>
  <c r="AE135" i="20"/>
  <c r="DG135" i="20" s="1"/>
  <c r="Z135" i="20"/>
  <c r="G135" i="19" s="1"/>
  <c r="M135" i="20"/>
  <c r="N135" i="20" s="1"/>
  <c r="G135" i="20"/>
  <c r="DL134" i="20"/>
  <c r="CW134" i="20"/>
  <c r="CR134" i="20"/>
  <c r="Q134" i="19" s="1"/>
  <c r="CM134" i="20"/>
  <c r="CH134" i="20"/>
  <c r="O134" i="19" s="1"/>
  <c r="CC134" i="20"/>
  <c r="L134" i="18" s="1"/>
  <c r="BX134" i="20"/>
  <c r="BS134" i="20"/>
  <c r="BN134" i="20"/>
  <c r="M134" i="19" s="1"/>
  <c r="BI134" i="20"/>
  <c r="BD134" i="20"/>
  <c r="K134" i="19" s="1"/>
  <c r="AY134" i="20"/>
  <c r="I134" i="18" s="1"/>
  <c r="AT134" i="20"/>
  <c r="AO134" i="20"/>
  <c r="AJ134" i="20"/>
  <c r="I134" i="19" s="1"/>
  <c r="AE134" i="20"/>
  <c r="DG134" i="20" s="1"/>
  <c r="Z134" i="20"/>
  <c r="G134" i="19" s="1"/>
  <c r="M134" i="20"/>
  <c r="N134" i="20" s="1"/>
  <c r="G134" i="20"/>
  <c r="DL133" i="20"/>
  <c r="CW133" i="20"/>
  <c r="CR133" i="20"/>
  <c r="Q133" i="19" s="1"/>
  <c r="CM133" i="20"/>
  <c r="CH133" i="20"/>
  <c r="O133" i="19" s="1"/>
  <c r="CC133" i="20"/>
  <c r="L133" i="18" s="1"/>
  <c r="BX133" i="20"/>
  <c r="BS133" i="20"/>
  <c r="BN133" i="20"/>
  <c r="M133" i="19" s="1"/>
  <c r="BI133" i="20"/>
  <c r="BD133" i="20"/>
  <c r="K133" i="19" s="1"/>
  <c r="AY133" i="20"/>
  <c r="I133" i="18" s="1"/>
  <c r="AT133" i="20"/>
  <c r="AO133" i="20"/>
  <c r="AJ133" i="20"/>
  <c r="I133" i="19" s="1"/>
  <c r="AE133" i="20"/>
  <c r="DG133" i="20" s="1"/>
  <c r="Z133" i="20"/>
  <c r="G133" i="19" s="1"/>
  <c r="M133" i="20"/>
  <c r="N133" i="20" s="1"/>
  <c r="G133" i="20"/>
  <c r="DL132" i="20"/>
  <c r="CW132" i="20"/>
  <c r="CR132" i="20"/>
  <c r="Q132" i="19" s="1"/>
  <c r="CM132" i="20"/>
  <c r="CH132" i="20"/>
  <c r="O132" i="19" s="1"/>
  <c r="CC132" i="20"/>
  <c r="L132" i="18" s="1"/>
  <c r="BX132" i="20"/>
  <c r="BS132" i="20"/>
  <c r="BN132" i="20"/>
  <c r="M132" i="19" s="1"/>
  <c r="BI132" i="20"/>
  <c r="BD132" i="20"/>
  <c r="K132" i="19" s="1"/>
  <c r="AY132" i="20"/>
  <c r="I132" i="18" s="1"/>
  <c r="AT132" i="20"/>
  <c r="AO132" i="20"/>
  <c r="AJ132" i="20"/>
  <c r="I132" i="19" s="1"/>
  <c r="AE132" i="20"/>
  <c r="DG132" i="20" s="1"/>
  <c r="Z132" i="20"/>
  <c r="G132" i="19" s="1"/>
  <c r="M132" i="20"/>
  <c r="N132" i="20" s="1"/>
  <c r="G132" i="20"/>
  <c r="DL131" i="20"/>
  <c r="CW131" i="20"/>
  <c r="CR131" i="20"/>
  <c r="Q131" i="19" s="1"/>
  <c r="CM131" i="20"/>
  <c r="CH131" i="20"/>
  <c r="O131" i="19" s="1"/>
  <c r="CC131" i="20"/>
  <c r="L131" i="18" s="1"/>
  <c r="BX131" i="20"/>
  <c r="BS131" i="20"/>
  <c r="BN131" i="20"/>
  <c r="M131" i="19" s="1"/>
  <c r="BI131" i="20"/>
  <c r="BD131" i="20"/>
  <c r="K131" i="19" s="1"/>
  <c r="AY131" i="20"/>
  <c r="I131" i="18" s="1"/>
  <c r="AT131" i="20"/>
  <c r="AO131" i="20"/>
  <c r="AJ131" i="20"/>
  <c r="I131" i="19" s="1"/>
  <c r="AE131" i="20"/>
  <c r="DG131" i="20" s="1"/>
  <c r="Z131" i="20"/>
  <c r="G131" i="19" s="1"/>
  <c r="M131" i="20"/>
  <c r="N131" i="20" s="1"/>
  <c r="G131" i="20"/>
  <c r="DL130" i="20"/>
  <c r="CW130" i="20"/>
  <c r="CR130" i="20"/>
  <c r="Q130" i="19" s="1"/>
  <c r="CM130" i="20"/>
  <c r="CH130" i="20"/>
  <c r="O130" i="19" s="1"/>
  <c r="CC130" i="20"/>
  <c r="L130" i="18" s="1"/>
  <c r="BX130" i="20"/>
  <c r="BS130" i="20"/>
  <c r="BN130" i="20"/>
  <c r="M130" i="19" s="1"/>
  <c r="BI130" i="20"/>
  <c r="BD130" i="20"/>
  <c r="K130" i="19" s="1"/>
  <c r="AY130" i="20"/>
  <c r="I130" i="18" s="1"/>
  <c r="AT130" i="20"/>
  <c r="AO130" i="20"/>
  <c r="AJ130" i="20"/>
  <c r="I130" i="19" s="1"/>
  <c r="AE130" i="20"/>
  <c r="DG130" i="20" s="1"/>
  <c r="Z130" i="20"/>
  <c r="G130" i="19" s="1"/>
  <c r="M130" i="20"/>
  <c r="N130" i="20" s="1"/>
  <c r="G130" i="20"/>
  <c r="DL129" i="20"/>
  <c r="CW129" i="20"/>
  <c r="CR129" i="20"/>
  <c r="Q129" i="19" s="1"/>
  <c r="CM129" i="20"/>
  <c r="CH129" i="20"/>
  <c r="O129" i="19" s="1"/>
  <c r="CC129" i="20"/>
  <c r="L129" i="18" s="1"/>
  <c r="BX129" i="20"/>
  <c r="BS129" i="20"/>
  <c r="BN129" i="20"/>
  <c r="M129" i="19" s="1"/>
  <c r="BI129" i="20"/>
  <c r="BD129" i="20"/>
  <c r="K129" i="19" s="1"/>
  <c r="AY129" i="20"/>
  <c r="I129" i="18" s="1"/>
  <c r="AT129" i="20"/>
  <c r="AO129" i="20"/>
  <c r="AJ129" i="20"/>
  <c r="I129" i="19" s="1"/>
  <c r="AE129" i="20"/>
  <c r="DG129" i="20" s="1"/>
  <c r="Z129" i="20"/>
  <c r="G129" i="19" s="1"/>
  <c r="M129" i="20"/>
  <c r="N129" i="20" s="1"/>
  <c r="G129" i="20"/>
  <c r="DL128" i="20"/>
  <c r="CW128" i="20"/>
  <c r="CR128" i="20"/>
  <c r="Q128" i="19" s="1"/>
  <c r="CM128" i="20"/>
  <c r="CH128" i="20"/>
  <c r="O128" i="19" s="1"/>
  <c r="CC128" i="20"/>
  <c r="L128" i="18" s="1"/>
  <c r="BX128" i="20"/>
  <c r="BS128" i="20"/>
  <c r="BN128" i="20"/>
  <c r="M128" i="19" s="1"/>
  <c r="BI128" i="20"/>
  <c r="BD128" i="20"/>
  <c r="K128" i="19" s="1"/>
  <c r="AY128" i="20"/>
  <c r="I128" i="18" s="1"/>
  <c r="AT128" i="20"/>
  <c r="AO128" i="20"/>
  <c r="AJ128" i="20"/>
  <c r="I128" i="19" s="1"/>
  <c r="AE128" i="20"/>
  <c r="DG128" i="20" s="1"/>
  <c r="Z128" i="20"/>
  <c r="G128" i="19" s="1"/>
  <c r="M128" i="20"/>
  <c r="N128" i="20" s="1"/>
  <c r="G128" i="20"/>
  <c r="DL127" i="20"/>
  <c r="CW127" i="20"/>
  <c r="CR127" i="20"/>
  <c r="Q127" i="19" s="1"/>
  <c r="CM127" i="20"/>
  <c r="CH127" i="20"/>
  <c r="O127" i="19" s="1"/>
  <c r="CC127" i="20"/>
  <c r="L127" i="18" s="1"/>
  <c r="BX127" i="20"/>
  <c r="BS127" i="20"/>
  <c r="BN127" i="20"/>
  <c r="M127" i="19" s="1"/>
  <c r="BI127" i="20"/>
  <c r="BD127" i="20"/>
  <c r="K127" i="19" s="1"/>
  <c r="AY127" i="20"/>
  <c r="I127" i="18" s="1"/>
  <c r="AT127" i="20"/>
  <c r="AO127" i="20"/>
  <c r="AJ127" i="20"/>
  <c r="I127" i="19" s="1"/>
  <c r="AE127" i="20"/>
  <c r="DG127" i="20" s="1"/>
  <c r="Z127" i="20"/>
  <c r="G127" i="19" s="1"/>
  <c r="M127" i="20"/>
  <c r="N127" i="20" s="1"/>
  <c r="G127" i="20"/>
  <c r="DL126" i="20"/>
  <c r="CW126" i="20"/>
  <c r="CR126" i="20"/>
  <c r="Q126" i="19" s="1"/>
  <c r="CM126" i="20"/>
  <c r="CH126" i="20"/>
  <c r="O126" i="19" s="1"/>
  <c r="CC126" i="20"/>
  <c r="L126" i="18" s="1"/>
  <c r="BX126" i="20"/>
  <c r="BS126" i="20"/>
  <c r="BN126" i="20"/>
  <c r="M126" i="19" s="1"/>
  <c r="BI126" i="20"/>
  <c r="BD126" i="20"/>
  <c r="K126" i="19" s="1"/>
  <c r="AY126" i="20"/>
  <c r="I126" i="18" s="1"/>
  <c r="AT126" i="20"/>
  <c r="AO126" i="20"/>
  <c r="AJ126" i="20"/>
  <c r="I126" i="19" s="1"/>
  <c r="AE126" i="20"/>
  <c r="DG126" i="20" s="1"/>
  <c r="Z126" i="20"/>
  <c r="G126" i="19" s="1"/>
  <c r="M126" i="20"/>
  <c r="N126" i="20" s="1"/>
  <c r="G126" i="20"/>
  <c r="DL125" i="20"/>
  <c r="CW125" i="20"/>
  <c r="CR125" i="20"/>
  <c r="Q125" i="19" s="1"/>
  <c r="CM125" i="20"/>
  <c r="CH125" i="20"/>
  <c r="O125" i="19" s="1"/>
  <c r="CC125" i="20"/>
  <c r="L125" i="18" s="1"/>
  <c r="BX125" i="20"/>
  <c r="BS125" i="20"/>
  <c r="BN125" i="20"/>
  <c r="M125" i="19" s="1"/>
  <c r="BI125" i="20"/>
  <c r="BD125" i="20"/>
  <c r="K125" i="19" s="1"/>
  <c r="AY125" i="20"/>
  <c r="I125" i="18" s="1"/>
  <c r="AT125" i="20"/>
  <c r="AO125" i="20"/>
  <c r="AJ125" i="20"/>
  <c r="I125" i="19" s="1"/>
  <c r="AE125" i="20"/>
  <c r="DG125" i="20" s="1"/>
  <c r="Z125" i="20"/>
  <c r="G125" i="19" s="1"/>
  <c r="M125" i="20"/>
  <c r="N125" i="20" s="1"/>
  <c r="G125" i="20"/>
  <c r="DL124" i="20"/>
  <c r="CW124" i="20"/>
  <c r="CR124" i="20"/>
  <c r="Q124" i="19" s="1"/>
  <c r="CM124" i="20"/>
  <c r="CH124" i="20"/>
  <c r="O124" i="19" s="1"/>
  <c r="CC124" i="20"/>
  <c r="L124" i="18" s="1"/>
  <c r="BX124" i="20"/>
  <c r="BS124" i="20"/>
  <c r="BN124" i="20"/>
  <c r="M124" i="19" s="1"/>
  <c r="BI124" i="20"/>
  <c r="BD124" i="20"/>
  <c r="K124" i="19" s="1"/>
  <c r="AY124" i="20"/>
  <c r="I124" i="18" s="1"/>
  <c r="AT124" i="20"/>
  <c r="AO124" i="20"/>
  <c r="AJ124" i="20"/>
  <c r="I124" i="19" s="1"/>
  <c r="AE124" i="20"/>
  <c r="DG124" i="20" s="1"/>
  <c r="Z124" i="20"/>
  <c r="G124" i="19" s="1"/>
  <c r="M124" i="20"/>
  <c r="N124" i="20" s="1"/>
  <c r="G124" i="20"/>
  <c r="DL123" i="20"/>
  <c r="CW123" i="20"/>
  <c r="CR123" i="20"/>
  <c r="Q123" i="19" s="1"/>
  <c r="CM123" i="20"/>
  <c r="CH123" i="20"/>
  <c r="O123" i="19" s="1"/>
  <c r="CC123" i="20"/>
  <c r="L123" i="18" s="1"/>
  <c r="BX123" i="20"/>
  <c r="BS123" i="20"/>
  <c r="BN123" i="20"/>
  <c r="M123" i="19" s="1"/>
  <c r="BI123" i="20"/>
  <c r="BD123" i="20"/>
  <c r="K123" i="19" s="1"/>
  <c r="AY123" i="20"/>
  <c r="I123" i="18" s="1"/>
  <c r="AT123" i="20"/>
  <c r="AO123" i="20"/>
  <c r="AJ123" i="20"/>
  <c r="I123" i="19" s="1"/>
  <c r="AE123" i="20"/>
  <c r="DG123" i="20" s="1"/>
  <c r="Z123" i="20"/>
  <c r="G123" i="19" s="1"/>
  <c r="M123" i="20"/>
  <c r="N123" i="20" s="1"/>
  <c r="G123" i="20"/>
  <c r="DL122" i="20"/>
  <c r="CW122" i="20"/>
  <c r="CR122" i="20"/>
  <c r="Q122" i="19" s="1"/>
  <c r="CM122" i="20"/>
  <c r="CH122" i="20"/>
  <c r="O122" i="19" s="1"/>
  <c r="CC122" i="20"/>
  <c r="L122" i="18" s="1"/>
  <c r="BX122" i="20"/>
  <c r="BS122" i="20"/>
  <c r="BN122" i="20"/>
  <c r="M122" i="19" s="1"/>
  <c r="BI122" i="20"/>
  <c r="BD122" i="20"/>
  <c r="K122" i="19" s="1"/>
  <c r="AY122" i="20"/>
  <c r="I122" i="18" s="1"/>
  <c r="AT122" i="20"/>
  <c r="AO122" i="20"/>
  <c r="AJ122" i="20"/>
  <c r="I122" i="19" s="1"/>
  <c r="AE122" i="20"/>
  <c r="DG122" i="20" s="1"/>
  <c r="Z122" i="20"/>
  <c r="G122" i="19" s="1"/>
  <c r="M122" i="20"/>
  <c r="N122" i="20" s="1"/>
  <c r="G122" i="20"/>
  <c r="DL121" i="20"/>
  <c r="CW121" i="20"/>
  <c r="CR121" i="20"/>
  <c r="Q121" i="19" s="1"/>
  <c r="CM121" i="20"/>
  <c r="CH121" i="20"/>
  <c r="O121" i="19" s="1"/>
  <c r="CC121" i="20"/>
  <c r="L121" i="18" s="1"/>
  <c r="BX121" i="20"/>
  <c r="BS121" i="20"/>
  <c r="BN121" i="20"/>
  <c r="M121" i="19" s="1"/>
  <c r="BI121" i="20"/>
  <c r="BD121" i="20"/>
  <c r="K121" i="19" s="1"/>
  <c r="AY121" i="20"/>
  <c r="I121" i="18" s="1"/>
  <c r="AT121" i="20"/>
  <c r="AO121" i="20"/>
  <c r="AJ121" i="20"/>
  <c r="I121" i="19" s="1"/>
  <c r="AE121" i="20"/>
  <c r="DG121" i="20" s="1"/>
  <c r="Z121" i="20"/>
  <c r="G121" i="19" s="1"/>
  <c r="M121" i="20"/>
  <c r="N121" i="20" s="1"/>
  <c r="G121" i="20"/>
  <c r="DL120" i="20"/>
  <c r="CW120" i="20"/>
  <c r="CR120" i="20"/>
  <c r="Q120" i="19" s="1"/>
  <c r="CM120" i="20"/>
  <c r="CH120" i="20"/>
  <c r="O120" i="19" s="1"/>
  <c r="CC120" i="20"/>
  <c r="L120" i="18" s="1"/>
  <c r="BX120" i="20"/>
  <c r="BS120" i="20"/>
  <c r="BN120" i="20"/>
  <c r="M120" i="19" s="1"/>
  <c r="BI120" i="20"/>
  <c r="BD120" i="20"/>
  <c r="K120" i="19" s="1"/>
  <c r="AY120" i="20"/>
  <c r="I120" i="18" s="1"/>
  <c r="AT120" i="20"/>
  <c r="AO120" i="20"/>
  <c r="AJ120" i="20"/>
  <c r="I120" i="19" s="1"/>
  <c r="AE120" i="20"/>
  <c r="DG120" i="20" s="1"/>
  <c r="Z120" i="20"/>
  <c r="G120" i="19" s="1"/>
  <c r="M120" i="20"/>
  <c r="N120" i="20" s="1"/>
  <c r="G120" i="20"/>
  <c r="DL119" i="20"/>
  <c r="CW119" i="20"/>
  <c r="CR119" i="20"/>
  <c r="Q119" i="19" s="1"/>
  <c r="CM119" i="20"/>
  <c r="CH119" i="20"/>
  <c r="O119" i="19" s="1"/>
  <c r="CC119" i="20"/>
  <c r="L119" i="18" s="1"/>
  <c r="BX119" i="20"/>
  <c r="BS119" i="20"/>
  <c r="BN119" i="20"/>
  <c r="M119" i="19" s="1"/>
  <c r="BI119" i="20"/>
  <c r="BD119" i="20"/>
  <c r="K119" i="19" s="1"/>
  <c r="AY119" i="20"/>
  <c r="I119" i="18" s="1"/>
  <c r="AT119" i="20"/>
  <c r="AO119" i="20"/>
  <c r="AJ119" i="20"/>
  <c r="I119" i="19" s="1"/>
  <c r="AE119" i="20"/>
  <c r="DG119" i="20" s="1"/>
  <c r="Z119" i="20"/>
  <c r="G119" i="19" s="1"/>
  <c r="M119" i="20"/>
  <c r="N119" i="20" s="1"/>
  <c r="G119" i="20"/>
  <c r="DL118" i="20"/>
  <c r="CW118" i="20"/>
  <c r="CR118" i="20"/>
  <c r="Q118" i="19" s="1"/>
  <c r="CM118" i="20"/>
  <c r="CH118" i="20"/>
  <c r="O118" i="19" s="1"/>
  <c r="CC118" i="20"/>
  <c r="L118" i="18" s="1"/>
  <c r="BX118" i="20"/>
  <c r="BS118" i="20"/>
  <c r="BN118" i="20"/>
  <c r="M118" i="19" s="1"/>
  <c r="BI118" i="20"/>
  <c r="BD118" i="20"/>
  <c r="K118" i="19" s="1"/>
  <c r="AY118" i="20"/>
  <c r="I118" i="18" s="1"/>
  <c r="AT118" i="20"/>
  <c r="AO118" i="20"/>
  <c r="AJ118" i="20"/>
  <c r="I118" i="19" s="1"/>
  <c r="AE118" i="20"/>
  <c r="DG118" i="20" s="1"/>
  <c r="Z118" i="20"/>
  <c r="G118" i="19" s="1"/>
  <c r="M118" i="20"/>
  <c r="N118" i="20" s="1"/>
  <c r="G118" i="20"/>
  <c r="DL117" i="20"/>
  <c r="CW117" i="20"/>
  <c r="CR117" i="20"/>
  <c r="Q117" i="19" s="1"/>
  <c r="CM117" i="20"/>
  <c r="CH117" i="20"/>
  <c r="O117" i="19" s="1"/>
  <c r="CC117" i="20"/>
  <c r="L117" i="18" s="1"/>
  <c r="BX117" i="20"/>
  <c r="BS117" i="20"/>
  <c r="BN117" i="20"/>
  <c r="M117" i="19" s="1"/>
  <c r="BI117" i="20"/>
  <c r="BD117" i="20"/>
  <c r="K117" i="19" s="1"/>
  <c r="AY117" i="20"/>
  <c r="I117" i="18" s="1"/>
  <c r="AT117" i="20"/>
  <c r="AO117" i="20"/>
  <c r="AJ117" i="20"/>
  <c r="I117" i="19" s="1"/>
  <c r="AE117" i="20"/>
  <c r="DG117" i="20" s="1"/>
  <c r="Z117" i="20"/>
  <c r="G117" i="19" s="1"/>
  <c r="M117" i="20"/>
  <c r="N117" i="20" s="1"/>
  <c r="G117" i="20"/>
  <c r="DL116" i="20"/>
  <c r="CW116" i="20"/>
  <c r="CR116" i="20"/>
  <c r="Q116" i="19" s="1"/>
  <c r="CM116" i="20"/>
  <c r="CH116" i="20"/>
  <c r="O116" i="19" s="1"/>
  <c r="CC116" i="20"/>
  <c r="L116" i="18" s="1"/>
  <c r="BX116" i="20"/>
  <c r="BS116" i="20"/>
  <c r="BN116" i="20"/>
  <c r="M116" i="19" s="1"/>
  <c r="BI116" i="20"/>
  <c r="BD116" i="20"/>
  <c r="K116" i="19" s="1"/>
  <c r="AY116" i="20"/>
  <c r="I116" i="18" s="1"/>
  <c r="AT116" i="20"/>
  <c r="AO116" i="20"/>
  <c r="AJ116" i="20"/>
  <c r="I116" i="19" s="1"/>
  <c r="AE116" i="20"/>
  <c r="DG116" i="20" s="1"/>
  <c r="Z116" i="20"/>
  <c r="G116" i="19" s="1"/>
  <c r="M116" i="20"/>
  <c r="N116" i="20" s="1"/>
  <c r="G116" i="20"/>
  <c r="DL115" i="20"/>
  <c r="CW115" i="20"/>
  <c r="CR115" i="20"/>
  <c r="Q115" i="19" s="1"/>
  <c r="CM115" i="20"/>
  <c r="CH115" i="20"/>
  <c r="O115" i="19" s="1"/>
  <c r="CC115" i="20"/>
  <c r="L115" i="18" s="1"/>
  <c r="BX115" i="20"/>
  <c r="BS115" i="20"/>
  <c r="BN115" i="20"/>
  <c r="M115" i="19" s="1"/>
  <c r="BI115" i="20"/>
  <c r="BD115" i="20"/>
  <c r="K115" i="19" s="1"/>
  <c r="AY115" i="20"/>
  <c r="I115" i="18" s="1"/>
  <c r="AT115" i="20"/>
  <c r="AO115" i="20"/>
  <c r="AJ115" i="20"/>
  <c r="I115" i="19" s="1"/>
  <c r="AE115" i="20"/>
  <c r="DG115" i="20" s="1"/>
  <c r="Z115" i="20"/>
  <c r="G115" i="19" s="1"/>
  <c r="M115" i="20"/>
  <c r="N115" i="20" s="1"/>
  <c r="G115" i="20"/>
  <c r="DL114" i="20"/>
  <c r="CW114" i="20"/>
  <c r="CR114" i="20"/>
  <c r="Q114" i="19" s="1"/>
  <c r="CM114" i="20"/>
  <c r="CH114" i="20"/>
  <c r="O114" i="19" s="1"/>
  <c r="CC114" i="20"/>
  <c r="L114" i="18" s="1"/>
  <c r="BX114" i="20"/>
  <c r="BS114" i="20"/>
  <c r="BN114" i="20"/>
  <c r="M114" i="19" s="1"/>
  <c r="BI114" i="20"/>
  <c r="BD114" i="20"/>
  <c r="K114" i="19" s="1"/>
  <c r="AY114" i="20"/>
  <c r="I114" i="18" s="1"/>
  <c r="AT114" i="20"/>
  <c r="AO114" i="20"/>
  <c r="AJ114" i="20"/>
  <c r="I114" i="19" s="1"/>
  <c r="AE114" i="20"/>
  <c r="DG114" i="20" s="1"/>
  <c r="Z114" i="20"/>
  <c r="G114" i="19" s="1"/>
  <c r="M114" i="20"/>
  <c r="N114" i="20" s="1"/>
  <c r="G114" i="20"/>
  <c r="DL113" i="20"/>
  <c r="CW113" i="20"/>
  <c r="CR113" i="20"/>
  <c r="Q113" i="19" s="1"/>
  <c r="CM113" i="20"/>
  <c r="CH113" i="20"/>
  <c r="O113" i="19" s="1"/>
  <c r="CC113" i="20"/>
  <c r="L113" i="18" s="1"/>
  <c r="BX113" i="20"/>
  <c r="BS113" i="20"/>
  <c r="BN113" i="20"/>
  <c r="M113" i="19" s="1"/>
  <c r="BI113" i="20"/>
  <c r="BD113" i="20"/>
  <c r="K113" i="19" s="1"/>
  <c r="AY113" i="20"/>
  <c r="I113" i="18" s="1"/>
  <c r="AT113" i="20"/>
  <c r="AO113" i="20"/>
  <c r="AJ113" i="20"/>
  <c r="I113" i="19" s="1"/>
  <c r="AE113" i="20"/>
  <c r="DG113" i="20" s="1"/>
  <c r="Z113" i="20"/>
  <c r="G113" i="19" s="1"/>
  <c r="M113" i="20"/>
  <c r="N113" i="20" s="1"/>
  <c r="G113" i="20"/>
  <c r="DL112" i="20"/>
  <c r="CW112" i="20"/>
  <c r="CR112" i="20"/>
  <c r="Q112" i="19" s="1"/>
  <c r="CM112" i="20"/>
  <c r="CH112" i="20"/>
  <c r="O112" i="19" s="1"/>
  <c r="CC112" i="20"/>
  <c r="L112" i="18" s="1"/>
  <c r="BX112" i="20"/>
  <c r="BS112" i="20"/>
  <c r="BN112" i="20"/>
  <c r="M112" i="19" s="1"/>
  <c r="BI112" i="20"/>
  <c r="BD112" i="20"/>
  <c r="K112" i="19" s="1"/>
  <c r="AY112" i="20"/>
  <c r="I112" i="18" s="1"/>
  <c r="AT112" i="20"/>
  <c r="AO112" i="20"/>
  <c r="AJ112" i="20"/>
  <c r="I112" i="19" s="1"/>
  <c r="AE112" i="20"/>
  <c r="DG112" i="20" s="1"/>
  <c r="Z112" i="20"/>
  <c r="G112" i="19" s="1"/>
  <c r="M112" i="20"/>
  <c r="N112" i="20" s="1"/>
  <c r="G112" i="20"/>
  <c r="DL111" i="20"/>
  <c r="CW111" i="20"/>
  <c r="CR111" i="20"/>
  <c r="Q111" i="19" s="1"/>
  <c r="CM111" i="20"/>
  <c r="CH111" i="20"/>
  <c r="O111" i="19" s="1"/>
  <c r="CC111" i="20"/>
  <c r="L111" i="18" s="1"/>
  <c r="BX111" i="20"/>
  <c r="BS111" i="20"/>
  <c r="BN111" i="20"/>
  <c r="M111" i="19" s="1"/>
  <c r="BI111" i="20"/>
  <c r="BD111" i="20"/>
  <c r="K111" i="19" s="1"/>
  <c r="AY111" i="20"/>
  <c r="I111" i="18" s="1"/>
  <c r="AT111" i="20"/>
  <c r="AO111" i="20"/>
  <c r="AJ111" i="20"/>
  <c r="I111" i="19" s="1"/>
  <c r="AE111" i="20"/>
  <c r="DG111" i="20" s="1"/>
  <c r="Z111" i="20"/>
  <c r="G111" i="19" s="1"/>
  <c r="M111" i="20"/>
  <c r="N111" i="20" s="1"/>
  <c r="G111" i="20"/>
  <c r="DL110" i="20"/>
  <c r="CW110" i="20"/>
  <c r="CR110" i="20"/>
  <c r="Q110" i="19" s="1"/>
  <c r="CM110" i="20"/>
  <c r="CH110" i="20"/>
  <c r="O110" i="19" s="1"/>
  <c r="CC110" i="20"/>
  <c r="L110" i="18" s="1"/>
  <c r="BX110" i="20"/>
  <c r="BS110" i="20"/>
  <c r="BN110" i="20"/>
  <c r="M110" i="19" s="1"/>
  <c r="BI110" i="20"/>
  <c r="BD110" i="20"/>
  <c r="K110" i="19" s="1"/>
  <c r="AY110" i="20"/>
  <c r="I110" i="18" s="1"/>
  <c r="AT110" i="20"/>
  <c r="AO110" i="20"/>
  <c r="AJ110" i="20"/>
  <c r="I110" i="19" s="1"/>
  <c r="AE110" i="20"/>
  <c r="DG110" i="20" s="1"/>
  <c r="Z110" i="20"/>
  <c r="G110" i="19" s="1"/>
  <c r="M110" i="20"/>
  <c r="N110" i="20" s="1"/>
  <c r="G110" i="20"/>
  <c r="DL109" i="20"/>
  <c r="CW109" i="20"/>
  <c r="CR109" i="20"/>
  <c r="Q109" i="19" s="1"/>
  <c r="CM109" i="20"/>
  <c r="CH109" i="20"/>
  <c r="O109" i="19" s="1"/>
  <c r="CC109" i="20"/>
  <c r="L109" i="18" s="1"/>
  <c r="BX109" i="20"/>
  <c r="BS109" i="20"/>
  <c r="BN109" i="20"/>
  <c r="M109" i="19" s="1"/>
  <c r="BI109" i="20"/>
  <c r="BD109" i="20"/>
  <c r="K109" i="19" s="1"/>
  <c r="AY109" i="20"/>
  <c r="I109" i="18" s="1"/>
  <c r="AT109" i="20"/>
  <c r="AO109" i="20"/>
  <c r="AJ109" i="20"/>
  <c r="I109" i="19" s="1"/>
  <c r="AE109" i="20"/>
  <c r="DG109" i="20" s="1"/>
  <c r="Z109" i="20"/>
  <c r="G109" i="19" s="1"/>
  <c r="M109" i="20"/>
  <c r="N109" i="20" s="1"/>
  <c r="G109" i="20"/>
  <c r="DL108" i="20"/>
  <c r="CW108" i="20"/>
  <c r="CR108" i="20"/>
  <c r="Q108" i="19" s="1"/>
  <c r="CM108" i="20"/>
  <c r="CH108" i="20"/>
  <c r="O108" i="19" s="1"/>
  <c r="CC108" i="20"/>
  <c r="L108" i="18" s="1"/>
  <c r="BX108" i="20"/>
  <c r="BS108" i="20"/>
  <c r="BN108" i="20"/>
  <c r="M108" i="19" s="1"/>
  <c r="BI108" i="20"/>
  <c r="BD108" i="20"/>
  <c r="K108" i="19" s="1"/>
  <c r="AY108" i="20"/>
  <c r="I108" i="18" s="1"/>
  <c r="AT108" i="20"/>
  <c r="AO108" i="20"/>
  <c r="AJ108" i="20"/>
  <c r="I108" i="19" s="1"/>
  <c r="AE108" i="20"/>
  <c r="DG108" i="20" s="1"/>
  <c r="Z108" i="20"/>
  <c r="G108" i="19" s="1"/>
  <c r="M108" i="20"/>
  <c r="N108" i="20" s="1"/>
  <c r="G108" i="20"/>
  <c r="DL107" i="20"/>
  <c r="CW107" i="20"/>
  <c r="CR107" i="20"/>
  <c r="Q107" i="19" s="1"/>
  <c r="CM107" i="20"/>
  <c r="CH107" i="20"/>
  <c r="O107" i="19" s="1"/>
  <c r="CC107" i="20"/>
  <c r="L107" i="18" s="1"/>
  <c r="BX107" i="20"/>
  <c r="BS107" i="20"/>
  <c r="BN107" i="20"/>
  <c r="M107" i="19" s="1"/>
  <c r="BI107" i="20"/>
  <c r="BD107" i="20"/>
  <c r="K107" i="19" s="1"/>
  <c r="AY107" i="20"/>
  <c r="I107" i="18" s="1"/>
  <c r="AT107" i="20"/>
  <c r="AO107" i="20"/>
  <c r="AJ107" i="20"/>
  <c r="I107" i="19" s="1"/>
  <c r="AE107" i="20"/>
  <c r="DG107" i="20" s="1"/>
  <c r="Z107" i="20"/>
  <c r="G107" i="19" s="1"/>
  <c r="M107" i="20"/>
  <c r="N107" i="20" s="1"/>
  <c r="G107" i="20"/>
  <c r="DL106" i="20"/>
  <c r="CW106" i="20"/>
  <c r="CR106" i="20"/>
  <c r="Q106" i="19" s="1"/>
  <c r="CM106" i="20"/>
  <c r="CH106" i="20"/>
  <c r="O106" i="19" s="1"/>
  <c r="CC106" i="20"/>
  <c r="L106" i="18" s="1"/>
  <c r="BX106" i="20"/>
  <c r="BS106" i="20"/>
  <c r="BN106" i="20"/>
  <c r="M106" i="19" s="1"/>
  <c r="BI106" i="20"/>
  <c r="BD106" i="20"/>
  <c r="K106" i="19" s="1"/>
  <c r="AY106" i="20"/>
  <c r="I106" i="18" s="1"/>
  <c r="AT106" i="20"/>
  <c r="AO106" i="20"/>
  <c r="AJ106" i="20"/>
  <c r="I106" i="19" s="1"/>
  <c r="AE106" i="20"/>
  <c r="DG106" i="20" s="1"/>
  <c r="Z106" i="20"/>
  <c r="G106" i="19" s="1"/>
  <c r="M106" i="20"/>
  <c r="N106" i="20" s="1"/>
  <c r="G106" i="20"/>
  <c r="DL105" i="20"/>
  <c r="CW105" i="20"/>
  <c r="CR105" i="20"/>
  <c r="Q105" i="19" s="1"/>
  <c r="CM105" i="20"/>
  <c r="CH105" i="20"/>
  <c r="O105" i="19" s="1"/>
  <c r="CC105" i="20"/>
  <c r="L105" i="18" s="1"/>
  <c r="BX105" i="20"/>
  <c r="BS105" i="20"/>
  <c r="BN105" i="20"/>
  <c r="M105" i="19" s="1"/>
  <c r="BI105" i="20"/>
  <c r="BD105" i="20"/>
  <c r="K105" i="19" s="1"/>
  <c r="AY105" i="20"/>
  <c r="I105" i="18" s="1"/>
  <c r="AT105" i="20"/>
  <c r="AO105" i="20"/>
  <c r="AJ105" i="20"/>
  <c r="I105" i="19" s="1"/>
  <c r="AE105" i="20"/>
  <c r="DG105" i="20" s="1"/>
  <c r="Z105" i="20"/>
  <c r="G105" i="19" s="1"/>
  <c r="M105" i="20"/>
  <c r="N105" i="20" s="1"/>
  <c r="G105" i="20"/>
  <c r="DL104" i="20"/>
  <c r="CW104" i="20"/>
  <c r="CR104" i="20"/>
  <c r="Q104" i="19" s="1"/>
  <c r="CM104" i="20"/>
  <c r="CH104" i="20"/>
  <c r="O104" i="19" s="1"/>
  <c r="CC104" i="20"/>
  <c r="L104" i="18" s="1"/>
  <c r="BX104" i="20"/>
  <c r="BS104" i="20"/>
  <c r="BN104" i="20"/>
  <c r="M104" i="19" s="1"/>
  <c r="BI104" i="20"/>
  <c r="BD104" i="20"/>
  <c r="K104" i="19" s="1"/>
  <c r="AY104" i="20"/>
  <c r="I104" i="18" s="1"/>
  <c r="AT104" i="20"/>
  <c r="AO104" i="20"/>
  <c r="AJ104" i="20"/>
  <c r="I104" i="19" s="1"/>
  <c r="AE104" i="20"/>
  <c r="DG104" i="20" s="1"/>
  <c r="Z104" i="20"/>
  <c r="G104" i="19" s="1"/>
  <c r="M104" i="20"/>
  <c r="N104" i="20" s="1"/>
  <c r="G104" i="20"/>
  <c r="DL103" i="20"/>
  <c r="CW103" i="20"/>
  <c r="CR103" i="20"/>
  <c r="Q103" i="19" s="1"/>
  <c r="CM103" i="20"/>
  <c r="CH103" i="20"/>
  <c r="O103" i="19" s="1"/>
  <c r="CC103" i="20"/>
  <c r="L103" i="18" s="1"/>
  <c r="BX103" i="20"/>
  <c r="BS103" i="20"/>
  <c r="BN103" i="20"/>
  <c r="M103" i="19" s="1"/>
  <c r="BI103" i="20"/>
  <c r="BD103" i="20"/>
  <c r="K103" i="19" s="1"/>
  <c r="AY103" i="20"/>
  <c r="I103" i="18" s="1"/>
  <c r="AT103" i="20"/>
  <c r="AO103" i="20"/>
  <c r="AJ103" i="20"/>
  <c r="I103" i="19" s="1"/>
  <c r="AE103" i="20"/>
  <c r="DG103" i="20" s="1"/>
  <c r="Z103" i="20"/>
  <c r="G103" i="19" s="1"/>
  <c r="M103" i="20"/>
  <c r="N103" i="20" s="1"/>
  <c r="G103" i="20"/>
  <c r="DL102" i="20"/>
  <c r="CW102" i="20"/>
  <c r="CR102" i="20"/>
  <c r="Q102" i="19" s="1"/>
  <c r="CM102" i="20"/>
  <c r="CH102" i="20"/>
  <c r="O102" i="19" s="1"/>
  <c r="CC102" i="20"/>
  <c r="L102" i="18" s="1"/>
  <c r="BX102" i="20"/>
  <c r="BS102" i="20"/>
  <c r="BN102" i="20"/>
  <c r="M102" i="19" s="1"/>
  <c r="BI102" i="20"/>
  <c r="BD102" i="20"/>
  <c r="K102" i="19" s="1"/>
  <c r="AY102" i="20"/>
  <c r="I102" i="18" s="1"/>
  <c r="AT102" i="20"/>
  <c r="AO102" i="20"/>
  <c r="AJ102" i="20"/>
  <c r="I102" i="19" s="1"/>
  <c r="AE102" i="20"/>
  <c r="DG102" i="20" s="1"/>
  <c r="Z102" i="20"/>
  <c r="G102" i="19" s="1"/>
  <c r="M102" i="20"/>
  <c r="N102" i="20" s="1"/>
  <c r="G102" i="20"/>
  <c r="DL101" i="20"/>
  <c r="CW101" i="20"/>
  <c r="CR101" i="20"/>
  <c r="Q101" i="19" s="1"/>
  <c r="CM101" i="20"/>
  <c r="CH101" i="20"/>
  <c r="O101" i="19" s="1"/>
  <c r="CC101" i="20"/>
  <c r="L101" i="18" s="1"/>
  <c r="BX101" i="20"/>
  <c r="BS101" i="20"/>
  <c r="BN101" i="20"/>
  <c r="M101" i="19" s="1"/>
  <c r="BI101" i="20"/>
  <c r="BD101" i="20"/>
  <c r="K101" i="19" s="1"/>
  <c r="AY101" i="20"/>
  <c r="I101" i="18" s="1"/>
  <c r="AT101" i="20"/>
  <c r="AO101" i="20"/>
  <c r="AJ101" i="20"/>
  <c r="I101" i="19" s="1"/>
  <c r="AE101" i="20"/>
  <c r="DG101" i="20" s="1"/>
  <c r="Z101" i="20"/>
  <c r="G101" i="19" s="1"/>
  <c r="M101" i="20"/>
  <c r="N101" i="20" s="1"/>
  <c r="G101" i="20"/>
  <c r="DL100" i="20"/>
  <c r="CW100" i="20"/>
  <c r="CR100" i="20"/>
  <c r="Q100" i="19" s="1"/>
  <c r="CM100" i="20"/>
  <c r="CH100" i="20"/>
  <c r="O100" i="19" s="1"/>
  <c r="CC100" i="20"/>
  <c r="L100" i="18" s="1"/>
  <c r="BX100" i="20"/>
  <c r="BS100" i="20"/>
  <c r="BN100" i="20"/>
  <c r="M100" i="19" s="1"/>
  <c r="BI100" i="20"/>
  <c r="BD100" i="20"/>
  <c r="K100" i="19" s="1"/>
  <c r="AY100" i="20"/>
  <c r="I100" i="18" s="1"/>
  <c r="AT100" i="20"/>
  <c r="AO100" i="20"/>
  <c r="AJ100" i="20"/>
  <c r="I100" i="19" s="1"/>
  <c r="AE100" i="20"/>
  <c r="DG100" i="20" s="1"/>
  <c r="Z100" i="20"/>
  <c r="G100" i="19" s="1"/>
  <c r="M100" i="20"/>
  <c r="N100" i="20" s="1"/>
  <c r="G100" i="20"/>
  <c r="DL99" i="20"/>
  <c r="CW99" i="20"/>
  <c r="CR99" i="20"/>
  <c r="Q99" i="19" s="1"/>
  <c r="CM99" i="20"/>
  <c r="CH99" i="20"/>
  <c r="O99" i="19" s="1"/>
  <c r="CC99" i="20"/>
  <c r="L99" i="18" s="1"/>
  <c r="BX99" i="20"/>
  <c r="BS99" i="20"/>
  <c r="BN99" i="20"/>
  <c r="M99" i="19" s="1"/>
  <c r="BI99" i="20"/>
  <c r="BD99" i="20"/>
  <c r="K99" i="19" s="1"/>
  <c r="AY99" i="20"/>
  <c r="I99" i="18" s="1"/>
  <c r="AT99" i="20"/>
  <c r="AO99" i="20"/>
  <c r="AJ99" i="20"/>
  <c r="I99" i="19" s="1"/>
  <c r="AE99" i="20"/>
  <c r="DG99" i="20" s="1"/>
  <c r="Z99" i="20"/>
  <c r="G99" i="19" s="1"/>
  <c r="M99" i="20"/>
  <c r="N99" i="20" s="1"/>
  <c r="G99" i="20"/>
  <c r="DL98" i="20"/>
  <c r="CW98" i="20"/>
  <c r="CR98" i="20"/>
  <c r="Q98" i="19" s="1"/>
  <c r="CM98" i="20"/>
  <c r="CH98" i="20"/>
  <c r="O98" i="19" s="1"/>
  <c r="CC98" i="20"/>
  <c r="L98" i="18" s="1"/>
  <c r="BX98" i="20"/>
  <c r="BS98" i="20"/>
  <c r="BN98" i="20"/>
  <c r="M98" i="19" s="1"/>
  <c r="BI98" i="20"/>
  <c r="BD98" i="20"/>
  <c r="K98" i="19" s="1"/>
  <c r="AY98" i="20"/>
  <c r="I98" i="18" s="1"/>
  <c r="AT98" i="20"/>
  <c r="AO98" i="20"/>
  <c r="AJ98" i="20"/>
  <c r="I98" i="19" s="1"/>
  <c r="AE98" i="20"/>
  <c r="DG98" i="20" s="1"/>
  <c r="Z98" i="20"/>
  <c r="G98" i="19" s="1"/>
  <c r="M98" i="20"/>
  <c r="N98" i="20" s="1"/>
  <c r="G98" i="20"/>
  <c r="DL97" i="20"/>
  <c r="CW97" i="20"/>
  <c r="CR97" i="20"/>
  <c r="Q97" i="19" s="1"/>
  <c r="CM97" i="20"/>
  <c r="CH97" i="20"/>
  <c r="O97" i="19" s="1"/>
  <c r="CC97" i="20"/>
  <c r="L97" i="18" s="1"/>
  <c r="BX97" i="20"/>
  <c r="BS97" i="20"/>
  <c r="BN97" i="20"/>
  <c r="M97" i="19" s="1"/>
  <c r="BI97" i="20"/>
  <c r="BD97" i="20"/>
  <c r="K97" i="19" s="1"/>
  <c r="AY97" i="20"/>
  <c r="I97" i="18" s="1"/>
  <c r="AT97" i="20"/>
  <c r="AO97" i="20"/>
  <c r="AJ97" i="20"/>
  <c r="I97" i="19" s="1"/>
  <c r="AE97" i="20"/>
  <c r="DG97" i="20" s="1"/>
  <c r="Z97" i="20"/>
  <c r="G97" i="19" s="1"/>
  <c r="M97" i="20"/>
  <c r="N97" i="20" s="1"/>
  <c r="G97" i="20"/>
  <c r="DL96" i="20"/>
  <c r="CW96" i="20"/>
  <c r="CR96" i="20"/>
  <c r="Q96" i="19" s="1"/>
  <c r="CM96" i="20"/>
  <c r="CH96" i="20"/>
  <c r="O96" i="19" s="1"/>
  <c r="CC96" i="20"/>
  <c r="L96" i="18" s="1"/>
  <c r="BX96" i="20"/>
  <c r="BS96" i="20"/>
  <c r="BN96" i="20"/>
  <c r="M96" i="19" s="1"/>
  <c r="BI96" i="20"/>
  <c r="BD96" i="20"/>
  <c r="K96" i="19" s="1"/>
  <c r="AY96" i="20"/>
  <c r="I96" i="18" s="1"/>
  <c r="AT96" i="20"/>
  <c r="AO96" i="20"/>
  <c r="AJ96" i="20"/>
  <c r="I96" i="19" s="1"/>
  <c r="AE96" i="20"/>
  <c r="DG96" i="20" s="1"/>
  <c r="Z96" i="20"/>
  <c r="G96" i="19" s="1"/>
  <c r="M96" i="20"/>
  <c r="N96" i="20" s="1"/>
  <c r="G96" i="20"/>
  <c r="DL95" i="20"/>
  <c r="CW95" i="20"/>
  <c r="CR95" i="20"/>
  <c r="Q95" i="19" s="1"/>
  <c r="CM95" i="20"/>
  <c r="CH95" i="20"/>
  <c r="O95" i="19" s="1"/>
  <c r="CC95" i="20"/>
  <c r="L95" i="18" s="1"/>
  <c r="BX95" i="20"/>
  <c r="BS95" i="20"/>
  <c r="BN95" i="20"/>
  <c r="M95" i="19" s="1"/>
  <c r="BI95" i="20"/>
  <c r="BD95" i="20"/>
  <c r="K95" i="19" s="1"/>
  <c r="AY95" i="20"/>
  <c r="I95" i="18" s="1"/>
  <c r="AT95" i="20"/>
  <c r="AO95" i="20"/>
  <c r="AJ95" i="20"/>
  <c r="I95" i="19" s="1"/>
  <c r="AE95" i="20"/>
  <c r="DG95" i="20" s="1"/>
  <c r="Z95" i="20"/>
  <c r="G95" i="19" s="1"/>
  <c r="M95" i="20"/>
  <c r="N95" i="20" s="1"/>
  <c r="G95" i="20"/>
  <c r="DL94" i="20"/>
  <c r="CW94" i="20"/>
  <c r="CR94" i="20"/>
  <c r="Q94" i="19" s="1"/>
  <c r="CM94" i="20"/>
  <c r="CH94" i="20"/>
  <c r="O94" i="19" s="1"/>
  <c r="CC94" i="20"/>
  <c r="L94" i="18" s="1"/>
  <c r="BX94" i="20"/>
  <c r="BS94" i="20"/>
  <c r="BN94" i="20"/>
  <c r="M94" i="19" s="1"/>
  <c r="BI94" i="20"/>
  <c r="BD94" i="20"/>
  <c r="K94" i="19" s="1"/>
  <c r="AY94" i="20"/>
  <c r="I94" i="18" s="1"/>
  <c r="AT94" i="20"/>
  <c r="AO94" i="20"/>
  <c r="AJ94" i="20"/>
  <c r="I94" i="19" s="1"/>
  <c r="AE94" i="20"/>
  <c r="DG94" i="20" s="1"/>
  <c r="Z94" i="20"/>
  <c r="G94" i="19" s="1"/>
  <c r="M94" i="20"/>
  <c r="N94" i="20" s="1"/>
  <c r="G94" i="20"/>
  <c r="DL93" i="20"/>
  <c r="CW93" i="20"/>
  <c r="CR93" i="20"/>
  <c r="Q93" i="19" s="1"/>
  <c r="CM93" i="20"/>
  <c r="CH93" i="20"/>
  <c r="O93" i="19" s="1"/>
  <c r="CC93" i="20"/>
  <c r="L93" i="18" s="1"/>
  <c r="BX93" i="20"/>
  <c r="BS93" i="20"/>
  <c r="BN93" i="20"/>
  <c r="M93" i="19" s="1"/>
  <c r="BI93" i="20"/>
  <c r="BD93" i="20"/>
  <c r="K93" i="19" s="1"/>
  <c r="AY93" i="20"/>
  <c r="I93" i="18" s="1"/>
  <c r="AT93" i="20"/>
  <c r="AO93" i="20"/>
  <c r="AJ93" i="20"/>
  <c r="I93" i="19" s="1"/>
  <c r="AE93" i="20"/>
  <c r="DG93" i="20" s="1"/>
  <c r="Z93" i="20"/>
  <c r="G93" i="19" s="1"/>
  <c r="M93" i="20"/>
  <c r="N93" i="20" s="1"/>
  <c r="G93" i="20"/>
  <c r="DL92" i="20"/>
  <c r="CW92" i="20"/>
  <c r="CR92" i="20"/>
  <c r="Q92" i="19" s="1"/>
  <c r="CM92" i="20"/>
  <c r="CH92" i="20"/>
  <c r="O92" i="19" s="1"/>
  <c r="CC92" i="20"/>
  <c r="L92" i="18" s="1"/>
  <c r="BX92" i="20"/>
  <c r="BS92" i="20"/>
  <c r="BN92" i="20"/>
  <c r="M92" i="19" s="1"/>
  <c r="BI92" i="20"/>
  <c r="BD92" i="20"/>
  <c r="K92" i="19" s="1"/>
  <c r="AY92" i="20"/>
  <c r="I92" i="18" s="1"/>
  <c r="AT92" i="20"/>
  <c r="AO92" i="20"/>
  <c r="AJ92" i="20"/>
  <c r="I92" i="19" s="1"/>
  <c r="AE92" i="20"/>
  <c r="DG92" i="20" s="1"/>
  <c r="Z92" i="20"/>
  <c r="G92" i="19" s="1"/>
  <c r="M92" i="20"/>
  <c r="N92" i="20" s="1"/>
  <c r="G92" i="20"/>
  <c r="DL91" i="20"/>
  <c r="CW91" i="20"/>
  <c r="CR91" i="20"/>
  <c r="Q91" i="19" s="1"/>
  <c r="CM91" i="20"/>
  <c r="CH91" i="20"/>
  <c r="O91" i="19" s="1"/>
  <c r="CC91" i="20"/>
  <c r="L91" i="18" s="1"/>
  <c r="BX91" i="20"/>
  <c r="BS91" i="20"/>
  <c r="BN91" i="20"/>
  <c r="M91" i="19" s="1"/>
  <c r="BI91" i="20"/>
  <c r="BD91" i="20"/>
  <c r="K91" i="19" s="1"/>
  <c r="AY91" i="20"/>
  <c r="I91" i="18" s="1"/>
  <c r="AT91" i="20"/>
  <c r="AO91" i="20"/>
  <c r="AJ91" i="20"/>
  <c r="I91" i="19" s="1"/>
  <c r="AE91" i="20"/>
  <c r="DG91" i="20" s="1"/>
  <c r="Z91" i="20"/>
  <c r="G91" i="19" s="1"/>
  <c r="M91" i="20"/>
  <c r="N91" i="20" s="1"/>
  <c r="G91" i="20"/>
  <c r="DL90" i="20"/>
  <c r="CW90" i="20"/>
  <c r="CR90" i="20"/>
  <c r="Q90" i="19" s="1"/>
  <c r="CM90" i="20"/>
  <c r="CH90" i="20"/>
  <c r="O90" i="19" s="1"/>
  <c r="CC90" i="20"/>
  <c r="L90" i="18" s="1"/>
  <c r="BX90" i="20"/>
  <c r="BS90" i="20"/>
  <c r="BN90" i="20"/>
  <c r="M90" i="19" s="1"/>
  <c r="BI90" i="20"/>
  <c r="BD90" i="20"/>
  <c r="K90" i="19" s="1"/>
  <c r="AY90" i="20"/>
  <c r="I90" i="18" s="1"/>
  <c r="AT90" i="20"/>
  <c r="AO90" i="20"/>
  <c r="AJ90" i="20"/>
  <c r="I90" i="19" s="1"/>
  <c r="AE90" i="20"/>
  <c r="DG90" i="20" s="1"/>
  <c r="Z90" i="20"/>
  <c r="G90" i="19" s="1"/>
  <c r="M90" i="20"/>
  <c r="N90" i="20" s="1"/>
  <c r="G90" i="20"/>
  <c r="DL89" i="20"/>
  <c r="CW89" i="20"/>
  <c r="CR89" i="20"/>
  <c r="Q89" i="19" s="1"/>
  <c r="CM89" i="20"/>
  <c r="CH89" i="20"/>
  <c r="O89" i="19" s="1"/>
  <c r="CC89" i="20"/>
  <c r="L89" i="18" s="1"/>
  <c r="BX89" i="20"/>
  <c r="BS89" i="20"/>
  <c r="BN89" i="20"/>
  <c r="M89" i="19" s="1"/>
  <c r="BI89" i="20"/>
  <c r="BD89" i="20"/>
  <c r="K89" i="19" s="1"/>
  <c r="AY89" i="20"/>
  <c r="I89" i="18" s="1"/>
  <c r="AT89" i="20"/>
  <c r="AO89" i="20"/>
  <c r="AJ89" i="20"/>
  <c r="I89" i="19" s="1"/>
  <c r="AE89" i="20"/>
  <c r="DG89" i="20" s="1"/>
  <c r="Z89" i="20"/>
  <c r="G89" i="19" s="1"/>
  <c r="M89" i="20"/>
  <c r="N89" i="20" s="1"/>
  <c r="G89" i="20"/>
  <c r="DL88" i="20"/>
  <c r="CW88" i="20"/>
  <c r="CR88" i="20"/>
  <c r="Q88" i="19" s="1"/>
  <c r="CM88" i="20"/>
  <c r="CH88" i="20"/>
  <c r="O88" i="19" s="1"/>
  <c r="CC88" i="20"/>
  <c r="L88" i="18" s="1"/>
  <c r="BX88" i="20"/>
  <c r="BS88" i="20"/>
  <c r="BN88" i="20"/>
  <c r="M88" i="19" s="1"/>
  <c r="BI88" i="20"/>
  <c r="BD88" i="20"/>
  <c r="K88" i="19" s="1"/>
  <c r="AY88" i="20"/>
  <c r="I88" i="18" s="1"/>
  <c r="AT88" i="20"/>
  <c r="AO88" i="20"/>
  <c r="AJ88" i="20"/>
  <c r="I88" i="19" s="1"/>
  <c r="AE88" i="20"/>
  <c r="DG88" i="20" s="1"/>
  <c r="Z88" i="20"/>
  <c r="G88" i="19" s="1"/>
  <c r="M88" i="20"/>
  <c r="N88" i="20" s="1"/>
  <c r="G88" i="20"/>
  <c r="DL87" i="20"/>
  <c r="CW87" i="20"/>
  <c r="CR87" i="20"/>
  <c r="Q87" i="19" s="1"/>
  <c r="CM87" i="20"/>
  <c r="CH87" i="20"/>
  <c r="O87" i="19" s="1"/>
  <c r="CC87" i="20"/>
  <c r="L87" i="18" s="1"/>
  <c r="BX87" i="20"/>
  <c r="BS87" i="20"/>
  <c r="BN87" i="20"/>
  <c r="M87" i="19" s="1"/>
  <c r="BI87" i="20"/>
  <c r="BD87" i="20"/>
  <c r="K87" i="19" s="1"/>
  <c r="AY87" i="20"/>
  <c r="I87" i="18" s="1"/>
  <c r="AT87" i="20"/>
  <c r="AO87" i="20"/>
  <c r="AJ87" i="20"/>
  <c r="I87" i="19" s="1"/>
  <c r="AE87" i="20"/>
  <c r="DG87" i="20" s="1"/>
  <c r="Z87" i="20"/>
  <c r="G87" i="19" s="1"/>
  <c r="M87" i="20"/>
  <c r="N87" i="20" s="1"/>
  <c r="G87" i="20"/>
  <c r="DL86" i="20"/>
  <c r="CW86" i="20"/>
  <c r="CR86" i="20"/>
  <c r="Q86" i="19" s="1"/>
  <c r="CM86" i="20"/>
  <c r="CH86" i="20"/>
  <c r="O86" i="19" s="1"/>
  <c r="CC86" i="20"/>
  <c r="L86" i="18" s="1"/>
  <c r="BX86" i="20"/>
  <c r="BS86" i="20"/>
  <c r="BN86" i="20"/>
  <c r="M86" i="19" s="1"/>
  <c r="BI86" i="20"/>
  <c r="BD86" i="20"/>
  <c r="K86" i="19" s="1"/>
  <c r="AY86" i="20"/>
  <c r="I86" i="18" s="1"/>
  <c r="AT86" i="20"/>
  <c r="AO86" i="20"/>
  <c r="AJ86" i="20"/>
  <c r="I86" i="19" s="1"/>
  <c r="AE86" i="20"/>
  <c r="DG86" i="20" s="1"/>
  <c r="Z86" i="20"/>
  <c r="G86" i="19" s="1"/>
  <c r="M86" i="20"/>
  <c r="N86" i="20" s="1"/>
  <c r="G86" i="20"/>
  <c r="DL85" i="20"/>
  <c r="CW85" i="20"/>
  <c r="CR85" i="20"/>
  <c r="Q85" i="19" s="1"/>
  <c r="CM85" i="20"/>
  <c r="CH85" i="20"/>
  <c r="O85" i="19" s="1"/>
  <c r="CC85" i="20"/>
  <c r="L85" i="18" s="1"/>
  <c r="BX85" i="20"/>
  <c r="BS85" i="20"/>
  <c r="BN85" i="20"/>
  <c r="M85" i="19" s="1"/>
  <c r="BI85" i="20"/>
  <c r="BD85" i="20"/>
  <c r="K85" i="19" s="1"/>
  <c r="AY85" i="20"/>
  <c r="I85" i="18" s="1"/>
  <c r="AT85" i="20"/>
  <c r="AO85" i="20"/>
  <c r="AJ85" i="20"/>
  <c r="I85" i="19" s="1"/>
  <c r="AE85" i="20"/>
  <c r="DG85" i="20" s="1"/>
  <c r="Z85" i="20"/>
  <c r="G85" i="19" s="1"/>
  <c r="M85" i="20"/>
  <c r="N85" i="20" s="1"/>
  <c r="G85" i="20"/>
  <c r="DL84" i="20"/>
  <c r="CW84" i="20"/>
  <c r="CR84" i="20"/>
  <c r="Q84" i="19" s="1"/>
  <c r="CM84" i="20"/>
  <c r="CH84" i="20"/>
  <c r="O84" i="19" s="1"/>
  <c r="CC84" i="20"/>
  <c r="L84" i="18" s="1"/>
  <c r="BX84" i="20"/>
  <c r="BS84" i="20"/>
  <c r="BN84" i="20"/>
  <c r="M84" i="19" s="1"/>
  <c r="BI84" i="20"/>
  <c r="BD84" i="20"/>
  <c r="K84" i="19" s="1"/>
  <c r="AY84" i="20"/>
  <c r="I84" i="18" s="1"/>
  <c r="AT84" i="20"/>
  <c r="AO84" i="20"/>
  <c r="AJ84" i="20"/>
  <c r="I84" i="19" s="1"/>
  <c r="AE84" i="20"/>
  <c r="DG84" i="20" s="1"/>
  <c r="Z84" i="20"/>
  <c r="G84" i="19" s="1"/>
  <c r="M84" i="20"/>
  <c r="N84" i="20" s="1"/>
  <c r="G84" i="20"/>
  <c r="DL83" i="20"/>
  <c r="CW83" i="20"/>
  <c r="CR83" i="20"/>
  <c r="Q83" i="19" s="1"/>
  <c r="CM83" i="20"/>
  <c r="CH83" i="20"/>
  <c r="O83" i="19" s="1"/>
  <c r="CC83" i="20"/>
  <c r="L83" i="18" s="1"/>
  <c r="BX83" i="20"/>
  <c r="BS83" i="20"/>
  <c r="BN83" i="20"/>
  <c r="M83" i="19" s="1"/>
  <c r="BI83" i="20"/>
  <c r="BD83" i="20"/>
  <c r="K83" i="19" s="1"/>
  <c r="AY83" i="20"/>
  <c r="I83" i="18" s="1"/>
  <c r="AT83" i="20"/>
  <c r="AO83" i="20"/>
  <c r="AJ83" i="20"/>
  <c r="I83" i="19" s="1"/>
  <c r="AE83" i="20"/>
  <c r="DG83" i="20" s="1"/>
  <c r="Z83" i="20"/>
  <c r="G83" i="19" s="1"/>
  <c r="M83" i="20"/>
  <c r="N83" i="20" s="1"/>
  <c r="G83" i="20"/>
  <c r="DL82" i="20"/>
  <c r="CW82" i="20"/>
  <c r="CR82" i="20"/>
  <c r="Q82" i="19" s="1"/>
  <c r="CM82" i="20"/>
  <c r="CH82" i="20"/>
  <c r="O82" i="19" s="1"/>
  <c r="CC82" i="20"/>
  <c r="L82" i="18" s="1"/>
  <c r="BX82" i="20"/>
  <c r="BS82" i="20"/>
  <c r="BN82" i="20"/>
  <c r="M82" i="19" s="1"/>
  <c r="BI82" i="20"/>
  <c r="BD82" i="20"/>
  <c r="K82" i="19" s="1"/>
  <c r="AY82" i="20"/>
  <c r="I82" i="18" s="1"/>
  <c r="AT82" i="20"/>
  <c r="AO82" i="20"/>
  <c r="AJ82" i="20"/>
  <c r="I82" i="19" s="1"/>
  <c r="AE82" i="20"/>
  <c r="DG82" i="20" s="1"/>
  <c r="Z82" i="20"/>
  <c r="G82" i="19" s="1"/>
  <c r="M82" i="20"/>
  <c r="N82" i="20" s="1"/>
  <c r="G82" i="20"/>
  <c r="DL81" i="20"/>
  <c r="CW81" i="20"/>
  <c r="CR81" i="20"/>
  <c r="Q81" i="19" s="1"/>
  <c r="CM81" i="20"/>
  <c r="CH81" i="20"/>
  <c r="O81" i="19" s="1"/>
  <c r="CC81" i="20"/>
  <c r="L81" i="18" s="1"/>
  <c r="BX81" i="20"/>
  <c r="BS81" i="20"/>
  <c r="BN81" i="20"/>
  <c r="M81" i="19" s="1"/>
  <c r="BI81" i="20"/>
  <c r="BD81" i="20"/>
  <c r="K81" i="19" s="1"/>
  <c r="AY81" i="20"/>
  <c r="I81" i="18" s="1"/>
  <c r="AT81" i="20"/>
  <c r="AO81" i="20"/>
  <c r="AJ81" i="20"/>
  <c r="I81" i="19" s="1"/>
  <c r="AE81" i="20"/>
  <c r="DG81" i="20" s="1"/>
  <c r="Z81" i="20"/>
  <c r="G81" i="19" s="1"/>
  <c r="M81" i="20"/>
  <c r="N81" i="20" s="1"/>
  <c r="G81" i="20"/>
  <c r="DL80" i="20"/>
  <c r="CW80" i="20"/>
  <c r="CR80" i="20"/>
  <c r="Q80" i="19" s="1"/>
  <c r="CM80" i="20"/>
  <c r="CH80" i="20"/>
  <c r="O80" i="19" s="1"/>
  <c r="CC80" i="20"/>
  <c r="L80" i="18" s="1"/>
  <c r="BX80" i="20"/>
  <c r="BS80" i="20"/>
  <c r="BN80" i="20"/>
  <c r="M80" i="19" s="1"/>
  <c r="BI80" i="20"/>
  <c r="BD80" i="20"/>
  <c r="K80" i="19" s="1"/>
  <c r="AY80" i="20"/>
  <c r="I80" i="18" s="1"/>
  <c r="AT80" i="20"/>
  <c r="AO80" i="20"/>
  <c r="AJ80" i="20"/>
  <c r="I80" i="19" s="1"/>
  <c r="AE80" i="20"/>
  <c r="DG80" i="20" s="1"/>
  <c r="Z80" i="20"/>
  <c r="G80" i="19" s="1"/>
  <c r="M80" i="20"/>
  <c r="N80" i="20" s="1"/>
  <c r="G80" i="20"/>
  <c r="DL79" i="20"/>
  <c r="CW79" i="20"/>
  <c r="CR79" i="20"/>
  <c r="Q79" i="19" s="1"/>
  <c r="CM79" i="20"/>
  <c r="CH79" i="20"/>
  <c r="O79" i="19" s="1"/>
  <c r="CC79" i="20"/>
  <c r="L79" i="18" s="1"/>
  <c r="BX79" i="20"/>
  <c r="BS79" i="20"/>
  <c r="BN79" i="20"/>
  <c r="M79" i="19" s="1"/>
  <c r="BI79" i="20"/>
  <c r="BD79" i="20"/>
  <c r="K79" i="19" s="1"/>
  <c r="AY79" i="20"/>
  <c r="I79" i="18" s="1"/>
  <c r="AT79" i="20"/>
  <c r="AO79" i="20"/>
  <c r="AJ79" i="20"/>
  <c r="I79" i="19" s="1"/>
  <c r="AE79" i="20"/>
  <c r="DG79" i="20" s="1"/>
  <c r="Z79" i="20"/>
  <c r="G79" i="19" s="1"/>
  <c r="M79" i="20"/>
  <c r="N79" i="20" s="1"/>
  <c r="G79" i="20"/>
  <c r="DL78" i="20"/>
  <c r="CW78" i="20"/>
  <c r="CR78" i="20"/>
  <c r="Q78" i="19" s="1"/>
  <c r="CM78" i="20"/>
  <c r="CH78" i="20"/>
  <c r="O78" i="19" s="1"/>
  <c r="CC78" i="20"/>
  <c r="L78" i="18" s="1"/>
  <c r="BX78" i="20"/>
  <c r="BS78" i="20"/>
  <c r="BN78" i="20"/>
  <c r="M78" i="19" s="1"/>
  <c r="BI78" i="20"/>
  <c r="BD78" i="20"/>
  <c r="K78" i="19" s="1"/>
  <c r="AY78" i="20"/>
  <c r="I78" i="18" s="1"/>
  <c r="AT78" i="20"/>
  <c r="AO78" i="20"/>
  <c r="AJ78" i="20"/>
  <c r="I78" i="19" s="1"/>
  <c r="AE78" i="20"/>
  <c r="DG78" i="20" s="1"/>
  <c r="Z78" i="20"/>
  <c r="G78" i="19" s="1"/>
  <c r="M78" i="20"/>
  <c r="N78" i="20" s="1"/>
  <c r="G78" i="20"/>
  <c r="DL77" i="20"/>
  <c r="CW77" i="20"/>
  <c r="CR77" i="20"/>
  <c r="Q77" i="19" s="1"/>
  <c r="CM77" i="20"/>
  <c r="CH77" i="20"/>
  <c r="O77" i="19" s="1"/>
  <c r="CC77" i="20"/>
  <c r="L77" i="18" s="1"/>
  <c r="BX77" i="20"/>
  <c r="BS77" i="20"/>
  <c r="BN77" i="20"/>
  <c r="M77" i="19" s="1"/>
  <c r="BI77" i="20"/>
  <c r="BD77" i="20"/>
  <c r="K77" i="19" s="1"/>
  <c r="AY77" i="20"/>
  <c r="I77" i="18" s="1"/>
  <c r="AT77" i="20"/>
  <c r="AO77" i="20"/>
  <c r="AJ77" i="20"/>
  <c r="I77" i="19" s="1"/>
  <c r="AE77" i="20"/>
  <c r="DG77" i="20" s="1"/>
  <c r="Z77" i="20"/>
  <c r="G77" i="19" s="1"/>
  <c r="M77" i="20"/>
  <c r="N77" i="20" s="1"/>
  <c r="G77" i="20"/>
  <c r="DL76" i="20"/>
  <c r="CW76" i="20"/>
  <c r="CR76" i="20"/>
  <c r="Q76" i="19" s="1"/>
  <c r="CM76" i="20"/>
  <c r="CH76" i="20"/>
  <c r="O76" i="19" s="1"/>
  <c r="CC76" i="20"/>
  <c r="L76" i="18" s="1"/>
  <c r="BX76" i="20"/>
  <c r="BS76" i="20"/>
  <c r="BN76" i="20"/>
  <c r="M76" i="19" s="1"/>
  <c r="BI76" i="20"/>
  <c r="BD76" i="20"/>
  <c r="K76" i="19" s="1"/>
  <c r="AY76" i="20"/>
  <c r="I76" i="18" s="1"/>
  <c r="AT76" i="20"/>
  <c r="AO76" i="20"/>
  <c r="AJ76" i="20"/>
  <c r="I76" i="19" s="1"/>
  <c r="AE76" i="20"/>
  <c r="DG76" i="20" s="1"/>
  <c r="Z76" i="20"/>
  <c r="G76" i="19" s="1"/>
  <c r="M76" i="20"/>
  <c r="N76" i="20" s="1"/>
  <c r="G76" i="20"/>
  <c r="DL75" i="20"/>
  <c r="CW75" i="20"/>
  <c r="CR75" i="20"/>
  <c r="Q75" i="19" s="1"/>
  <c r="CM75" i="20"/>
  <c r="CH75" i="20"/>
  <c r="O75" i="19" s="1"/>
  <c r="CC75" i="20"/>
  <c r="L75" i="18" s="1"/>
  <c r="BX75" i="20"/>
  <c r="BS75" i="20"/>
  <c r="BN75" i="20"/>
  <c r="M75" i="19" s="1"/>
  <c r="BI75" i="20"/>
  <c r="BD75" i="20"/>
  <c r="K75" i="19" s="1"/>
  <c r="AY75" i="20"/>
  <c r="I75" i="18" s="1"/>
  <c r="AT75" i="20"/>
  <c r="AO75" i="20"/>
  <c r="AJ75" i="20"/>
  <c r="I75" i="19" s="1"/>
  <c r="AE75" i="20"/>
  <c r="DG75" i="20" s="1"/>
  <c r="Z75" i="20"/>
  <c r="G75" i="19" s="1"/>
  <c r="M75" i="20"/>
  <c r="N75" i="20" s="1"/>
  <c r="G75" i="20"/>
  <c r="DL74" i="20"/>
  <c r="CW74" i="20"/>
  <c r="CR74" i="20"/>
  <c r="Q74" i="19" s="1"/>
  <c r="CM74" i="20"/>
  <c r="CH74" i="20"/>
  <c r="O74" i="19" s="1"/>
  <c r="CC74" i="20"/>
  <c r="L74" i="18" s="1"/>
  <c r="BX74" i="20"/>
  <c r="BS74" i="20"/>
  <c r="BN74" i="20"/>
  <c r="M74" i="19" s="1"/>
  <c r="BI74" i="20"/>
  <c r="BD74" i="20"/>
  <c r="K74" i="19" s="1"/>
  <c r="AY74" i="20"/>
  <c r="I74" i="18" s="1"/>
  <c r="AT74" i="20"/>
  <c r="AO74" i="20"/>
  <c r="AJ74" i="20"/>
  <c r="I74" i="19" s="1"/>
  <c r="AE74" i="20"/>
  <c r="DG74" i="20" s="1"/>
  <c r="Z74" i="20"/>
  <c r="G74" i="19" s="1"/>
  <c r="M74" i="20"/>
  <c r="N74" i="20" s="1"/>
  <c r="G74" i="20"/>
  <c r="DL73" i="20"/>
  <c r="CW73" i="20"/>
  <c r="CR73" i="20"/>
  <c r="Q73" i="19" s="1"/>
  <c r="CM73" i="20"/>
  <c r="CH73" i="20"/>
  <c r="O73" i="19" s="1"/>
  <c r="CC73" i="20"/>
  <c r="L73" i="18" s="1"/>
  <c r="BX73" i="20"/>
  <c r="BS73" i="20"/>
  <c r="BN73" i="20"/>
  <c r="M73" i="19" s="1"/>
  <c r="BI73" i="20"/>
  <c r="BD73" i="20"/>
  <c r="K73" i="19" s="1"/>
  <c r="AY73" i="20"/>
  <c r="I73" i="18" s="1"/>
  <c r="AT73" i="20"/>
  <c r="AO73" i="20"/>
  <c r="AJ73" i="20"/>
  <c r="I73" i="19" s="1"/>
  <c r="AE73" i="20"/>
  <c r="DG73" i="20" s="1"/>
  <c r="Z73" i="20"/>
  <c r="G73" i="19" s="1"/>
  <c r="M73" i="20"/>
  <c r="N73" i="20" s="1"/>
  <c r="G73" i="20"/>
  <c r="DL72" i="20"/>
  <c r="CW72" i="20"/>
  <c r="CR72" i="20"/>
  <c r="Q72" i="19" s="1"/>
  <c r="CM72" i="20"/>
  <c r="CH72" i="20"/>
  <c r="O72" i="19" s="1"/>
  <c r="CC72" i="20"/>
  <c r="L72" i="18" s="1"/>
  <c r="BX72" i="20"/>
  <c r="BS72" i="20"/>
  <c r="BN72" i="20"/>
  <c r="M72" i="19" s="1"/>
  <c r="BI72" i="20"/>
  <c r="BD72" i="20"/>
  <c r="K72" i="19" s="1"/>
  <c r="AY72" i="20"/>
  <c r="I72" i="18" s="1"/>
  <c r="AT72" i="20"/>
  <c r="AO72" i="20"/>
  <c r="AJ72" i="20"/>
  <c r="I72" i="19" s="1"/>
  <c r="AE72" i="20"/>
  <c r="DG72" i="20" s="1"/>
  <c r="Z72" i="20"/>
  <c r="G72" i="19" s="1"/>
  <c r="M72" i="20"/>
  <c r="N72" i="20" s="1"/>
  <c r="G72" i="20"/>
  <c r="DL71" i="20"/>
  <c r="CW71" i="20"/>
  <c r="CR71" i="20"/>
  <c r="Q71" i="19" s="1"/>
  <c r="CM71" i="20"/>
  <c r="CH71" i="20"/>
  <c r="O71" i="19" s="1"/>
  <c r="CC71" i="20"/>
  <c r="L71" i="18" s="1"/>
  <c r="BX71" i="20"/>
  <c r="BS71" i="20"/>
  <c r="BN71" i="20"/>
  <c r="M71" i="19" s="1"/>
  <c r="BI71" i="20"/>
  <c r="BD71" i="20"/>
  <c r="K71" i="19" s="1"/>
  <c r="AY71" i="20"/>
  <c r="I71" i="18" s="1"/>
  <c r="AT71" i="20"/>
  <c r="AO71" i="20"/>
  <c r="AJ71" i="20"/>
  <c r="I71" i="19" s="1"/>
  <c r="AE71" i="20"/>
  <c r="DG71" i="20" s="1"/>
  <c r="Z71" i="20"/>
  <c r="G71" i="19" s="1"/>
  <c r="M71" i="20"/>
  <c r="N71" i="20" s="1"/>
  <c r="G71" i="20"/>
  <c r="DL70" i="20"/>
  <c r="CW70" i="20"/>
  <c r="CR70" i="20"/>
  <c r="Q70" i="19" s="1"/>
  <c r="CM70" i="20"/>
  <c r="CH70" i="20"/>
  <c r="O70" i="19" s="1"/>
  <c r="CC70" i="20"/>
  <c r="L70" i="18" s="1"/>
  <c r="BX70" i="20"/>
  <c r="BS70" i="20"/>
  <c r="BN70" i="20"/>
  <c r="M70" i="19" s="1"/>
  <c r="BI70" i="20"/>
  <c r="BD70" i="20"/>
  <c r="K70" i="19" s="1"/>
  <c r="AY70" i="20"/>
  <c r="I70" i="18" s="1"/>
  <c r="AT70" i="20"/>
  <c r="AO70" i="20"/>
  <c r="AJ70" i="20"/>
  <c r="I70" i="19" s="1"/>
  <c r="AE70" i="20"/>
  <c r="DG70" i="20" s="1"/>
  <c r="Z70" i="20"/>
  <c r="G70" i="19" s="1"/>
  <c r="M70" i="20"/>
  <c r="N70" i="20" s="1"/>
  <c r="G70" i="20"/>
  <c r="DL69" i="20"/>
  <c r="CW69" i="20"/>
  <c r="CR69" i="20"/>
  <c r="Q69" i="19" s="1"/>
  <c r="CM69" i="20"/>
  <c r="CH69" i="20"/>
  <c r="O69" i="19" s="1"/>
  <c r="CC69" i="20"/>
  <c r="L69" i="18" s="1"/>
  <c r="BX69" i="20"/>
  <c r="BS69" i="20"/>
  <c r="BN69" i="20"/>
  <c r="M69" i="19" s="1"/>
  <c r="BI69" i="20"/>
  <c r="BD69" i="20"/>
  <c r="K69" i="19" s="1"/>
  <c r="AY69" i="20"/>
  <c r="I69" i="18" s="1"/>
  <c r="AT69" i="20"/>
  <c r="AO69" i="20"/>
  <c r="AJ69" i="20"/>
  <c r="I69" i="19" s="1"/>
  <c r="AE69" i="20"/>
  <c r="DG69" i="20" s="1"/>
  <c r="Z69" i="20"/>
  <c r="G69" i="19" s="1"/>
  <c r="M69" i="20"/>
  <c r="N69" i="20" s="1"/>
  <c r="G69" i="20"/>
  <c r="DL68" i="20"/>
  <c r="CW68" i="20"/>
  <c r="CR68" i="20"/>
  <c r="Q68" i="19" s="1"/>
  <c r="CM68" i="20"/>
  <c r="CH68" i="20"/>
  <c r="O68" i="19" s="1"/>
  <c r="CC68" i="20"/>
  <c r="L68" i="18" s="1"/>
  <c r="BX68" i="20"/>
  <c r="BS68" i="20"/>
  <c r="BN68" i="20"/>
  <c r="M68" i="19" s="1"/>
  <c r="BI68" i="20"/>
  <c r="BD68" i="20"/>
  <c r="K68" i="19" s="1"/>
  <c r="AY68" i="20"/>
  <c r="I68" i="18" s="1"/>
  <c r="AT68" i="20"/>
  <c r="AO68" i="20"/>
  <c r="AJ68" i="20"/>
  <c r="I68" i="19" s="1"/>
  <c r="AE68" i="20"/>
  <c r="DG68" i="20" s="1"/>
  <c r="Z68" i="20"/>
  <c r="G68" i="19" s="1"/>
  <c r="M68" i="20"/>
  <c r="N68" i="20" s="1"/>
  <c r="G68" i="20"/>
  <c r="DL67" i="20"/>
  <c r="CW67" i="20"/>
  <c r="CR67" i="20"/>
  <c r="Q67" i="19" s="1"/>
  <c r="CM67" i="20"/>
  <c r="CH67" i="20"/>
  <c r="O67" i="19" s="1"/>
  <c r="CC67" i="20"/>
  <c r="L67" i="18" s="1"/>
  <c r="BX67" i="20"/>
  <c r="BS67" i="20"/>
  <c r="BN67" i="20"/>
  <c r="M67" i="19" s="1"/>
  <c r="BI67" i="20"/>
  <c r="BD67" i="20"/>
  <c r="K67" i="19" s="1"/>
  <c r="AY67" i="20"/>
  <c r="I67" i="18" s="1"/>
  <c r="AT67" i="20"/>
  <c r="AO67" i="20"/>
  <c r="AJ67" i="20"/>
  <c r="I67" i="19" s="1"/>
  <c r="AE67" i="20"/>
  <c r="DG67" i="20" s="1"/>
  <c r="Z67" i="20"/>
  <c r="G67" i="19" s="1"/>
  <c r="M67" i="20"/>
  <c r="N67" i="20" s="1"/>
  <c r="G67" i="20"/>
  <c r="DL66" i="20"/>
  <c r="CW66" i="20"/>
  <c r="CR66" i="20"/>
  <c r="Q66" i="19" s="1"/>
  <c r="CM66" i="20"/>
  <c r="CH66" i="20"/>
  <c r="O66" i="19" s="1"/>
  <c r="CC66" i="20"/>
  <c r="L66" i="18" s="1"/>
  <c r="BX66" i="20"/>
  <c r="BS66" i="20"/>
  <c r="BN66" i="20"/>
  <c r="M66" i="19" s="1"/>
  <c r="BI66" i="20"/>
  <c r="BD66" i="20"/>
  <c r="K66" i="19" s="1"/>
  <c r="AY66" i="20"/>
  <c r="I66" i="18" s="1"/>
  <c r="AT66" i="20"/>
  <c r="AO66" i="20"/>
  <c r="AJ66" i="20"/>
  <c r="I66" i="19" s="1"/>
  <c r="AE66" i="20"/>
  <c r="DG66" i="20" s="1"/>
  <c r="Z66" i="20"/>
  <c r="G66" i="19" s="1"/>
  <c r="M66" i="20"/>
  <c r="N66" i="20" s="1"/>
  <c r="G66" i="20"/>
  <c r="DL65" i="20"/>
  <c r="CW65" i="20"/>
  <c r="CR65" i="20"/>
  <c r="Q65" i="19" s="1"/>
  <c r="CM65" i="20"/>
  <c r="CH65" i="20"/>
  <c r="O65" i="19" s="1"/>
  <c r="CC65" i="20"/>
  <c r="L65" i="18" s="1"/>
  <c r="BX65" i="20"/>
  <c r="BS65" i="20"/>
  <c r="BN65" i="20"/>
  <c r="M65" i="19" s="1"/>
  <c r="BI65" i="20"/>
  <c r="BD65" i="20"/>
  <c r="K65" i="19" s="1"/>
  <c r="AY65" i="20"/>
  <c r="I65" i="18" s="1"/>
  <c r="AT65" i="20"/>
  <c r="AO65" i="20"/>
  <c r="AJ65" i="20"/>
  <c r="I65" i="19" s="1"/>
  <c r="AE65" i="20"/>
  <c r="DG65" i="20" s="1"/>
  <c r="Z65" i="20"/>
  <c r="G65" i="19" s="1"/>
  <c r="M65" i="20"/>
  <c r="N65" i="20" s="1"/>
  <c r="G65" i="20"/>
  <c r="DL64" i="20"/>
  <c r="CW64" i="20"/>
  <c r="CR64" i="20"/>
  <c r="Q64" i="19" s="1"/>
  <c r="CM64" i="20"/>
  <c r="CH64" i="20"/>
  <c r="O64" i="19" s="1"/>
  <c r="CC64" i="20"/>
  <c r="L64" i="18" s="1"/>
  <c r="BX64" i="20"/>
  <c r="BS64" i="20"/>
  <c r="BN64" i="20"/>
  <c r="M64" i="19" s="1"/>
  <c r="BI64" i="20"/>
  <c r="BD64" i="20"/>
  <c r="K64" i="19" s="1"/>
  <c r="AY64" i="20"/>
  <c r="I64" i="18" s="1"/>
  <c r="AT64" i="20"/>
  <c r="AO64" i="20"/>
  <c r="AJ64" i="20"/>
  <c r="I64" i="19" s="1"/>
  <c r="AE64" i="20"/>
  <c r="DG64" i="20" s="1"/>
  <c r="Z64" i="20"/>
  <c r="G64" i="19" s="1"/>
  <c r="M64" i="20"/>
  <c r="N64" i="20" s="1"/>
  <c r="G64" i="20"/>
  <c r="DL63" i="20"/>
  <c r="CW63" i="20"/>
  <c r="CR63" i="20"/>
  <c r="Q63" i="19" s="1"/>
  <c r="CM63" i="20"/>
  <c r="CH63" i="20"/>
  <c r="O63" i="19" s="1"/>
  <c r="CC63" i="20"/>
  <c r="L63" i="18" s="1"/>
  <c r="BX63" i="20"/>
  <c r="BS63" i="20"/>
  <c r="BN63" i="20"/>
  <c r="M63" i="19" s="1"/>
  <c r="BI63" i="20"/>
  <c r="BD63" i="20"/>
  <c r="K63" i="19" s="1"/>
  <c r="AY63" i="20"/>
  <c r="I63" i="18" s="1"/>
  <c r="AT63" i="20"/>
  <c r="AO63" i="20"/>
  <c r="AJ63" i="20"/>
  <c r="I63" i="19" s="1"/>
  <c r="AE63" i="20"/>
  <c r="DG63" i="20" s="1"/>
  <c r="Z63" i="20"/>
  <c r="G63" i="19" s="1"/>
  <c r="M63" i="20"/>
  <c r="N63" i="20" s="1"/>
  <c r="G63" i="20"/>
  <c r="DL62" i="20"/>
  <c r="CW62" i="20"/>
  <c r="CR62" i="20"/>
  <c r="Q62" i="19" s="1"/>
  <c r="CM62" i="20"/>
  <c r="CH62" i="20"/>
  <c r="O62" i="19" s="1"/>
  <c r="CC62" i="20"/>
  <c r="L62" i="18" s="1"/>
  <c r="BX62" i="20"/>
  <c r="BS62" i="20"/>
  <c r="BN62" i="20"/>
  <c r="M62" i="19" s="1"/>
  <c r="BI62" i="20"/>
  <c r="BD62" i="20"/>
  <c r="K62" i="19" s="1"/>
  <c r="AY62" i="20"/>
  <c r="I62" i="18" s="1"/>
  <c r="AT62" i="20"/>
  <c r="AO62" i="20"/>
  <c r="AJ62" i="20"/>
  <c r="I62" i="19" s="1"/>
  <c r="AE62" i="20"/>
  <c r="DG62" i="20" s="1"/>
  <c r="Z62" i="20"/>
  <c r="G62" i="19" s="1"/>
  <c r="M62" i="20"/>
  <c r="N62" i="20" s="1"/>
  <c r="G62" i="20"/>
  <c r="DL61" i="20"/>
  <c r="CW61" i="20"/>
  <c r="CR61" i="20"/>
  <c r="Q61" i="19" s="1"/>
  <c r="CM61" i="20"/>
  <c r="CH61" i="20"/>
  <c r="O61" i="19" s="1"/>
  <c r="CC61" i="20"/>
  <c r="L61" i="18" s="1"/>
  <c r="BX61" i="20"/>
  <c r="BS61" i="20"/>
  <c r="BN61" i="20"/>
  <c r="M61" i="19" s="1"/>
  <c r="BI61" i="20"/>
  <c r="BD61" i="20"/>
  <c r="K61" i="19" s="1"/>
  <c r="AY61" i="20"/>
  <c r="I61" i="18" s="1"/>
  <c r="AT61" i="20"/>
  <c r="AO61" i="20"/>
  <c r="AJ61" i="20"/>
  <c r="I61" i="19" s="1"/>
  <c r="AE61" i="20"/>
  <c r="DG61" i="20" s="1"/>
  <c r="Z61" i="20"/>
  <c r="G61" i="19" s="1"/>
  <c r="M61" i="20"/>
  <c r="N61" i="20" s="1"/>
  <c r="G61" i="20"/>
  <c r="DL60" i="20"/>
  <c r="CW60" i="20"/>
  <c r="CR60" i="20"/>
  <c r="Q60" i="19" s="1"/>
  <c r="CM60" i="20"/>
  <c r="CH60" i="20"/>
  <c r="O60" i="19" s="1"/>
  <c r="CC60" i="20"/>
  <c r="L60" i="18" s="1"/>
  <c r="BX60" i="20"/>
  <c r="BS60" i="20"/>
  <c r="BN60" i="20"/>
  <c r="M60" i="19" s="1"/>
  <c r="BI60" i="20"/>
  <c r="BD60" i="20"/>
  <c r="K60" i="19" s="1"/>
  <c r="AY60" i="20"/>
  <c r="I60" i="18" s="1"/>
  <c r="AT60" i="20"/>
  <c r="AO60" i="20"/>
  <c r="AJ60" i="20"/>
  <c r="I60" i="19" s="1"/>
  <c r="AE60" i="20"/>
  <c r="DG60" i="20" s="1"/>
  <c r="Z60" i="20"/>
  <c r="G60" i="19" s="1"/>
  <c r="M60" i="20"/>
  <c r="N60" i="20" s="1"/>
  <c r="G60" i="20"/>
  <c r="DL59" i="20"/>
  <c r="CW59" i="20"/>
  <c r="CR59" i="20"/>
  <c r="Q59" i="19" s="1"/>
  <c r="CM59" i="20"/>
  <c r="CH59" i="20"/>
  <c r="O59" i="19" s="1"/>
  <c r="CC59" i="20"/>
  <c r="L59" i="18" s="1"/>
  <c r="BX59" i="20"/>
  <c r="BS59" i="20"/>
  <c r="BN59" i="20"/>
  <c r="M59" i="19" s="1"/>
  <c r="BI59" i="20"/>
  <c r="BD59" i="20"/>
  <c r="K59" i="19" s="1"/>
  <c r="AY59" i="20"/>
  <c r="I59" i="18" s="1"/>
  <c r="AT59" i="20"/>
  <c r="AO59" i="20"/>
  <c r="AJ59" i="20"/>
  <c r="I59" i="19" s="1"/>
  <c r="AE59" i="20"/>
  <c r="DG59" i="20" s="1"/>
  <c r="Z59" i="20"/>
  <c r="G59" i="19" s="1"/>
  <c r="M59" i="20"/>
  <c r="N59" i="20" s="1"/>
  <c r="G59" i="20"/>
  <c r="DL58" i="20"/>
  <c r="CW58" i="20"/>
  <c r="CR58" i="20"/>
  <c r="Q58" i="19" s="1"/>
  <c r="CM58" i="20"/>
  <c r="CH58" i="20"/>
  <c r="O58" i="19" s="1"/>
  <c r="CC58" i="20"/>
  <c r="L58" i="18" s="1"/>
  <c r="BX58" i="20"/>
  <c r="BS58" i="20"/>
  <c r="BN58" i="20"/>
  <c r="M58" i="19" s="1"/>
  <c r="BI58" i="20"/>
  <c r="BD58" i="20"/>
  <c r="K58" i="19" s="1"/>
  <c r="AY58" i="20"/>
  <c r="I58" i="18" s="1"/>
  <c r="AT58" i="20"/>
  <c r="AO58" i="20"/>
  <c r="AJ58" i="20"/>
  <c r="I58" i="19" s="1"/>
  <c r="AE58" i="20"/>
  <c r="DG58" i="20" s="1"/>
  <c r="Z58" i="20"/>
  <c r="G58" i="19" s="1"/>
  <c r="M58" i="20"/>
  <c r="N58" i="20" s="1"/>
  <c r="G58" i="20"/>
  <c r="DL57" i="20"/>
  <c r="CW57" i="20"/>
  <c r="CR57" i="20"/>
  <c r="Q57" i="19" s="1"/>
  <c r="CM57" i="20"/>
  <c r="CH57" i="20"/>
  <c r="O57" i="19" s="1"/>
  <c r="CC57" i="20"/>
  <c r="L57" i="18" s="1"/>
  <c r="BX57" i="20"/>
  <c r="BS57" i="20"/>
  <c r="BN57" i="20"/>
  <c r="M57" i="19" s="1"/>
  <c r="BI57" i="20"/>
  <c r="BD57" i="20"/>
  <c r="K57" i="19" s="1"/>
  <c r="AY57" i="20"/>
  <c r="I57" i="18" s="1"/>
  <c r="AT57" i="20"/>
  <c r="AO57" i="20"/>
  <c r="AJ57" i="20"/>
  <c r="I57" i="19" s="1"/>
  <c r="AE57" i="20"/>
  <c r="DG57" i="20" s="1"/>
  <c r="Z57" i="20"/>
  <c r="G57" i="19" s="1"/>
  <c r="M57" i="20"/>
  <c r="N57" i="20" s="1"/>
  <c r="G57" i="20"/>
  <c r="DL56" i="20"/>
  <c r="CW56" i="20"/>
  <c r="CR56" i="20"/>
  <c r="Q56" i="19" s="1"/>
  <c r="CM56" i="20"/>
  <c r="CH56" i="20"/>
  <c r="O56" i="19" s="1"/>
  <c r="CC56" i="20"/>
  <c r="L56" i="18" s="1"/>
  <c r="BX56" i="20"/>
  <c r="BS56" i="20"/>
  <c r="BN56" i="20"/>
  <c r="M56" i="19" s="1"/>
  <c r="BI56" i="20"/>
  <c r="BD56" i="20"/>
  <c r="K56" i="19" s="1"/>
  <c r="AY56" i="20"/>
  <c r="I56" i="18" s="1"/>
  <c r="AT56" i="20"/>
  <c r="AO56" i="20"/>
  <c r="AJ56" i="20"/>
  <c r="I56" i="19" s="1"/>
  <c r="AE56" i="20"/>
  <c r="DG56" i="20" s="1"/>
  <c r="Z56" i="20"/>
  <c r="G56" i="19" s="1"/>
  <c r="M56" i="20"/>
  <c r="N56" i="20" s="1"/>
  <c r="G56" i="20"/>
  <c r="DL55" i="20"/>
  <c r="CW55" i="20"/>
  <c r="CR55" i="20"/>
  <c r="Q55" i="19" s="1"/>
  <c r="CM55" i="20"/>
  <c r="CH55" i="20"/>
  <c r="O55" i="19" s="1"/>
  <c r="CC55" i="20"/>
  <c r="L55" i="18" s="1"/>
  <c r="BX55" i="20"/>
  <c r="BS55" i="20"/>
  <c r="BN55" i="20"/>
  <c r="M55" i="19" s="1"/>
  <c r="BI55" i="20"/>
  <c r="BD55" i="20"/>
  <c r="K55" i="19" s="1"/>
  <c r="AY55" i="20"/>
  <c r="I55" i="18" s="1"/>
  <c r="AT55" i="20"/>
  <c r="AO55" i="20"/>
  <c r="AJ55" i="20"/>
  <c r="I55" i="19" s="1"/>
  <c r="AE55" i="20"/>
  <c r="DG55" i="20" s="1"/>
  <c r="Z55" i="20"/>
  <c r="G55" i="19" s="1"/>
  <c r="M55" i="20"/>
  <c r="N55" i="20" s="1"/>
  <c r="G55" i="20"/>
  <c r="DL54" i="20"/>
  <c r="CW54" i="20"/>
  <c r="CR54" i="20"/>
  <c r="Q54" i="19" s="1"/>
  <c r="CM54" i="20"/>
  <c r="CH54" i="20"/>
  <c r="O54" i="19" s="1"/>
  <c r="CC54" i="20"/>
  <c r="L54" i="18" s="1"/>
  <c r="BX54" i="20"/>
  <c r="BS54" i="20"/>
  <c r="BN54" i="20"/>
  <c r="M54" i="19" s="1"/>
  <c r="BI54" i="20"/>
  <c r="BD54" i="20"/>
  <c r="K54" i="19" s="1"/>
  <c r="AY54" i="20"/>
  <c r="I54" i="18" s="1"/>
  <c r="AT54" i="20"/>
  <c r="AO54" i="20"/>
  <c r="AJ54" i="20"/>
  <c r="I54" i="19" s="1"/>
  <c r="AE54" i="20"/>
  <c r="DG54" i="20" s="1"/>
  <c r="Z54" i="20"/>
  <c r="G54" i="19" s="1"/>
  <c r="M54" i="20"/>
  <c r="N54" i="20" s="1"/>
  <c r="G54" i="20"/>
  <c r="DL53" i="20"/>
  <c r="CW53" i="20"/>
  <c r="CR53" i="20"/>
  <c r="Q53" i="19" s="1"/>
  <c r="CM53" i="20"/>
  <c r="CH53" i="20"/>
  <c r="O53" i="19" s="1"/>
  <c r="CC53" i="20"/>
  <c r="L53" i="18" s="1"/>
  <c r="BX53" i="20"/>
  <c r="BS53" i="20"/>
  <c r="BN53" i="20"/>
  <c r="M53" i="19" s="1"/>
  <c r="BI53" i="20"/>
  <c r="BD53" i="20"/>
  <c r="K53" i="19" s="1"/>
  <c r="AY53" i="20"/>
  <c r="I53" i="18" s="1"/>
  <c r="AT53" i="20"/>
  <c r="AO53" i="20"/>
  <c r="AJ53" i="20"/>
  <c r="I53" i="19" s="1"/>
  <c r="AE53" i="20"/>
  <c r="DG53" i="20" s="1"/>
  <c r="Z53" i="20"/>
  <c r="G53" i="19" s="1"/>
  <c r="M53" i="20"/>
  <c r="N53" i="20" s="1"/>
  <c r="G53" i="20"/>
  <c r="DL52" i="20"/>
  <c r="CW52" i="20"/>
  <c r="CR52" i="20"/>
  <c r="Q52" i="19" s="1"/>
  <c r="CM52" i="20"/>
  <c r="CH52" i="20"/>
  <c r="O52" i="19" s="1"/>
  <c r="CC52" i="20"/>
  <c r="L52" i="18" s="1"/>
  <c r="BX52" i="20"/>
  <c r="BS52" i="20"/>
  <c r="BN52" i="20"/>
  <c r="M52" i="19" s="1"/>
  <c r="BI52" i="20"/>
  <c r="BD52" i="20"/>
  <c r="K52" i="19" s="1"/>
  <c r="AY52" i="20"/>
  <c r="I52" i="18" s="1"/>
  <c r="AT52" i="20"/>
  <c r="AO52" i="20"/>
  <c r="AJ52" i="20"/>
  <c r="I52" i="19" s="1"/>
  <c r="AE52" i="20"/>
  <c r="DG52" i="20" s="1"/>
  <c r="Z52" i="20"/>
  <c r="G52" i="19" s="1"/>
  <c r="M52" i="20"/>
  <c r="N52" i="20" s="1"/>
  <c r="G52" i="20"/>
  <c r="DL51" i="20"/>
  <c r="CW51" i="20"/>
  <c r="CR51" i="20"/>
  <c r="Q51" i="19" s="1"/>
  <c r="CM51" i="20"/>
  <c r="CH51" i="20"/>
  <c r="O51" i="19" s="1"/>
  <c r="CC51" i="20"/>
  <c r="L51" i="18" s="1"/>
  <c r="BX51" i="20"/>
  <c r="BS51" i="20"/>
  <c r="BN51" i="20"/>
  <c r="M51" i="19" s="1"/>
  <c r="BI51" i="20"/>
  <c r="BD51" i="20"/>
  <c r="K51" i="19" s="1"/>
  <c r="AY51" i="20"/>
  <c r="I51" i="18" s="1"/>
  <c r="AT51" i="20"/>
  <c r="AO51" i="20"/>
  <c r="AJ51" i="20"/>
  <c r="I51" i="19" s="1"/>
  <c r="AE51" i="20"/>
  <c r="DG51" i="20" s="1"/>
  <c r="Z51" i="20"/>
  <c r="G51" i="19" s="1"/>
  <c r="M51" i="20"/>
  <c r="N51" i="20" s="1"/>
  <c r="G51" i="20"/>
  <c r="DL50" i="20"/>
  <c r="CW50" i="20"/>
  <c r="CR50" i="20"/>
  <c r="Q50" i="19" s="1"/>
  <c r="CM50" i="20"/>
  <c r="CH50" i="20"/>
  <c r="O50" i="19" s="1"/>
  <c r="CC50" i="20"/>
  <c r="L50" i="18" s="1"/>
  <c r="BX50" i="20"/>
  <c r="BS50" i="20"/>
  <c r="BN50" i="20"/>
  <c r="M50" i="19" s="1"/>
  <c r="BI50" i="20"/>
  <c r="BD50" i="20"/>
  <c r="K50" i="19" s="1"/>
  <c r="AY50" i="20"/>
  <c r="I50" i="18" s="1"/>
  <c r="AT50" i="20"/>
  <c r="AO50" i="20"/>
  <c r="AJ50" i="20"/>
  <c r="I50" i="19" s="1"/>
  <c r="AE50" i="20"/>
  <c r="DG50" i="20" s="1"/>
  <c r="Z50" i="20"/>
  <c r="G50" i="19" s="1"/>
  <c r="M50" i="20"/>
  <c r="N50" i="20" s="1"/>
  <c r="G50" i="20"/>
  <c r="DL49" i="20"/>
  <c r="CW49" i="20"/>
  <c r="CR49" i="20"/>
  <c r="Q49" i="19" s="1"/>
  <c r="CM49" i="20"/>
  <c r="CH49" i="20"/>
  <c r="O49" i="19" s="1"/>
  <c r="CC49" i="20"/>
  <c r="L49" i="18" s="1"/>
  <c r="BX49" i="20"/>
  <c r="BS49" i="20"/>
  <c r="BN49" i="20"/>
  <c r="M49" i="19" s="1"/>
  <c r="BI49" i="20"/>
  <c r="BD49" i="20"/>
  <c r="K49" i="19" s="1"/>
  <c r="AY49" i="20"/>
  <c r="I49" i="18" s="1"/>
  <c r="AT49" i="20"/>
  <c r="AO49" i="20"/>
  <c r="AJ49" i="20"/>
  <c r="I49" i="19" s="1"/>
  <c r="AE49" i="20"/>
  <c r="DG49" i="20" s="1"/>
  <c r="Z49" i="20"/>
  <c r="G49" i="19" s="1"/>
  <c r="M49" i="20"/>
  <c r="N49" i="20" s="1"/>
  <c r="G49" i="20"/>
  <c r="DL48" i="20"/>
  <c r="CW48" i="20"/>
  <c r="CR48" i="20"/>
  <c r="Q48" i="19" s="1"/>
  <c r="CM48" i="20"/>
  <c r="CH48" i="20"/>
  <c r="O48" i="19" s="1"/>
  <c r="CC48" i="20"/>
  <c r="L48" i="18" s="1"/>
  <c r="BX48" i="20"/>
  <c r="BS48" i="20"/>
  <c r="BN48" i="20"/>
  <c r="M48" i="19" s="1"/>
  <c r="BI48" i="20"/>
  <c r="BD48" i="20"/>
  <c r="K48" i="19" s="1"/>
  <c r="AY48" i="20"/>
  <c r="I48" i="18" s="1"/>
  <c r="AT48" i="20"/>
  <c r="AO48" i="20"/>
  <c r="AJ48" i="20"/>
  <c r="I48" i="19" s="1"/>
  <c r="AE48" i="20"/>
  <c r="DG48" i="20" s="1"/>
  <c r="Z48" i="20"/>
  <c r="G48" i="19" s="1"/>
  <c r="M48" i="20"/>
  <c r="N48" i="20" s="1"/>
  <c r="G48" i="20"/>
  <c r="DL47" i="20"/>
  <c r="CW47" i="20"/>
  <c r="CR47" i="20"/>
  <c r="Q47" i="19" s="1"/>
  <c r="CM47" i="20"/>
  <c r="CH47" i="20"/>
  <c r="O47" i="19" s="1"/>
  <c r="CC47" i="20"/>
  <c r="L47" i="18" s="1"/>
  <c r="BX47" i="20"/>
  <c r="BS47" i="20"/>
  <c r="BN47" i="20"/>
  <c r="M47" i="19" s="1"/>
  <c r="BI47" i="20"/>
  <c r="BD47" i="20"/>
  <c r="K47" i="19" s="1"/>
  <c r="AY47" i="20"/>
  <c r="I47" i="18" s="1"/>
  <c r="AT47" i="20"/>
  <c r="AO47" i="20"/>
  <c r="AJ47" i="20"/>
  <c r="I47" i="19" s="1"/>
  <c r="AE47" i="20"/>
  <c r="DG47" i="20" s="1"/>
  <c r="Z47" i="20"/>
  <c r="G47" i="19" s="1"/>
  <c r="M47" i="20"/>
  <c r="N47" i="20" s="1"/>
  <c r="G47" i="20"/>
  <c r="DL46" i="20"/>
  <c r="CW46" i="20"/>
  <c r="CR46" i="20"/>
  <c r="Q46" i="19" s="1"/>
  <c r="CM46" i="20"/>
  <c r="CH46" i="20"/>
  <c r="O46" i="19" s="1"/>
  <c r="CC46" i="20"/>
  <c r="L46" i="18" s="1"/>
  <c r="BX46" i="20"/>
  <c r="BS46" i="20"/>
  <c r="BN46" i="20"/>
  <c r="M46" i="19" s="1"/>
  <c r="BI46" i="20"/>
  <c r="BD46" i="20"/>
  <c r="K46" i="19" s="1"/>
  <c r="AY46" i="20"/>
  <c r="I46" i="18" s="1"/>
  <c r="AT46" i="20"/>
  <c r="AO46" i="20"/>
  <c r="AJ46" i="20"/>
  <c r="I46" i="19" s="1"/>
  <c r="AE46" i="20"/>
  <c r="DG46" i="20" s="1"/>
  <c r="Z46" i="20"/>
  <c r="G46" i="19" s="1"/>
  <c r="M46" i="20"/>
  <c r="N46" i="20" s="1"/>
  <c r="G46" i="20"/>
  <c r="DL45" i="20"/>
  <c r="CW45" i="20"/>
  <c r="CR45" i="20"/>
  <c r="Q45" i="19" s="1"/>
  <c r="CM45" i="20"/>
  <c r="CH45" i="20"/>
  <c r="O45" i="19" s="1"/>
  <c r="CC45" i="20"/>
  <c r="L45" i="18" s="1"/>
  <c r="BX45" i="20"/>
  <c r="BS45" i="20"/>
  <c r="BN45" i="20"/>
  <c r="M45" i="19" s="1"/>
  <c r="BI45" i="20"/>
  <c r="BD45" i="20"/>
  <c r="K45" i="19" s="1"/>
  <c r="AY45" i="20"/>
  <c r="I45" i="18" s="1"/>
  <c r="AT45" i="20"/>
  <c r="AO45" i="20"/>
  <c r="AJ45" i="20"/>
  <c r="I45" i="19" s="1"/>
  <c r="AE45" i="20"/>
  <c r="DG45" i="20" s="1"/>
  <c r="Z45" i="20"/>
  <c r="G45" i="19" s="1"/>
  <c r="M45" i="20"/>
  <c r="N45" i="20" s="1"/>
  <c r="G45" i="20"/>
  <c r="DL44" i="20"/>
  <c r="CW44" i="20"/>
  <c r="CR44" i="20"/>
  <c r="Q44" i="19" s="1"/>
  <c r="CM44" i="20"/>
  <c r="CH44" i="20"/>
  <c r="O44" i="19" s="1"/>
  <c r="CC44" i="20"/>
  <c r="L44" i="18" s="1"/>
  <c r="BX44" i="20"/>
  <c r="BS44" i="20"/>
  <c r="BN44" i="20"/>
  <c r="M44" i="19" s="1"/>
  <c r="BI44" i="20"/>
  <c r="BD44" i="20"/>
  <c r="K44" i="19" s="1"/>
  <c r="AY44" i="20"/>
  <c r="I44" i="18" s="1"/>
  <c r="AT44" i="20"/>
  <c r="AO44" i="20"/>
  <c r="AJ44" i="20"/>
  <c r="I44" i="19" s="1"/>
  <c r="AE44" i="20"/>
  <c r="DG44" i="20" s="1"/>
  <c r="Z44" i="20"/>
  <c r="G44" i="19" s="1"/>
  <c r="M44" i="20"/>
  <c r="N44" i="20" s="1"/>
  <c r="G44" i="20"/>
  <c r="DL43" i="20"/>
  <c r="CW43" i="20"/>
  <c r="CR43" i="20"/>
  <c r="Q43" i="19" s="1"/>
  <c r="CM43" i="20"/>
  <c r="CH43" i="20"/>
  <c r="O43" i="19" s="1"/>
  <c r="CC43" i="20"/>
  <c r="L43" i="18" s="1"/>
  <c r="BX43" i="20"/>
  <c r="BS43" i="20"/>
  <c r="BN43" i="20"/>
  <c r="M43" i="19" s="1"/>
  <c r="BI43" i="20"/>
  <c r="BD43" i="20"/>
  <c r="K43" i="19" s="1"/>
  <c r="AY43" i="20"/>
  <c r="I43" i="18" s="1"/>
  <c r="AT43" i="20"/>
  <c r="AO43" i="20"/>
  <c r="AJ43" i="20"/>
  <c r="I43" i="19" s="1"/>
  <c r="AE43" i="20"/>
  <c r="DG43" i="20" s="1"/>
  <c r="Z43" i="20"/>
  <c r="G43" i="19" s="1"/>
  <c r="M43" i="20"/>
  <c r="N43" i="20" s="1"/>
  <c r="G43" i="20"/>
  <c r="DL42" i="20"/>
  <c r="CW42" i="20"/>
  <c r="CR42" i="20"/>
  <c r="Q42" i="19" s="1"/>
  <c r="CM42" i="20"/>
  <c r="CH42" i="20"/>
  <c r="O42" i="19" s="1"/>
  <c r="CC42" i="20"/>
  <c r="L42" i="18" s="1"/>
  <c r="BX42" i="20"/>
  <c r="BS42" i="20"/>
  <c r="BN42" i="20"/>
  <c r="M42" i="19" s="1"/>
  <c r="BI42" i="20"/>
  <c r="BD42" i="20"/>
  <c r="K42" i="19" s="1"/>
  <c r="AY42" i="20"/>
  <c r="I42" i="18" s="1"/>
  <c r="AT42" i="20"/>
  <c r="AO42" i="20"/>
  <c r="AJ42" i="20"/>
  <c r="I42" i="19" s="1"/>
  <c r="AE42" i="20"/>
  <c r="DG42" i="20" s="1"/>
  <c r="Z42" i="20"/>
  <c r="G42" i="19" s="1"/>
  <c r="M42" i="20"/>
  <c r="N42" i="20" s="1"/>
  <c r="G42" i="20"/>
  <c r="DL41" i="20"/>
  <c r="CW41" i="20"/>
  <c r="CR41" i="20"/>
  <c r="Q41" i="19" s="1"/>
  <c r="CM41" i="20"/>
  <c r="CH41" i="20"/>
  <c r="O41" i="19" s="1"/>
  <c r="CC41" i="20"/>
  <c r="L41" i="18" s="1"/>
  <c r="BX41" i="20"/>
  <c r="BS41" i="20"/>
  <c r="BN41" i="20"/>
  <c r="M41" i="19" s="1"/>
  <c r="BI41" i="20"/>
  <c r="BD41" i="20"/>
  <c r="K41" i="19" s="1"/>
  <c r="AY41" i="20"/>
  <c r="I41" i="18" s="1"/>
  <c r="AT41" i="20"/>
  <c r="AO41" i="20"/>
  <c r="AJ41" i="20"/>
  <c r="I41" i="19" s="1"/>
  <c r="AE41" i="20"/>
  <c r="DG41" i="20" s="1"/>
  <c r="Z41" i="20"/>
  <c r="G41" i="19" s="1"/>
  <c r="M41" i="20"/>
  <c r="N41" i="20" s="1"/>
  <c r="G41" i="20"/>
  <c r="DL40" i="20"/>
  <c r="CW40" i="20"/>
  <c r="CR40" i="20"/>
  <c r="Q40" i="19" s="1"/>
  <c r="CM40" i="20"/>
  <c r="CH40" i="20"/>
  <c r="O40" i="19" s="1"/>
  <c r="CC40" i="20"/>
  <c r="L40" i="18" s="1"/>
  <c r="BX40" i="20"/>
  <c r="BS40" i="20"/>
  <c r="BN40" i="20"/>
  <c r="M40" i="19" s="1"/>
  <c r="BI40" i="20"/>
  <c r="BD40" i="20"/>
  <c r="K40" i="19" s="1"/>
  <c r="AY40" i="20"/>
  <c r="I40" i="18" s="1"/>
  <c r="AT40" i="20"/>
  <c r="AO40" i="20"/>
  <c r="AJ40" i="20"/>
  <c r="I40" i="19" s="1"/>
  <c r="AE40" i="20"/>
  <c r="DG40" i="20" s="1"/>
  <c r="Z40" i="20"/>
  <c r="G40" i="19" s="1"/>
  <c r="M40" i="20"/>
  <c r="N40" i="20" s="1"/>
  <c r="G40" i="20"/>
  <c r="DL39" i="20"/>
  <c r="CW39" i="20"/>
  <c r="CR39" i="20"/>
  <c r="Q39" i="19" s="1"/>
  <c r="CM39" i="20"/>
  <c r="CH39" i="20"/>
  <c r="O39" i="19" s="1"/>
  <c r="CC39" i="20"/>
  <c r="L39" i="18" s="1"/>
  <c r="BX39" i="20"/>
  <c r="BS39" i="20"/>
  <c r="BN39" i="20"/>
  <c r="M39" i="19" s="1"/>
  <c r="BI39" i="20"/>
  <c r="BD39" i="20"/>
  <c r="K39" i="19" s="1"/>
  <c r="AY39" i="20"/>
  <c r="I39" i="18" s="1"/>
  <c r="AT39" i="20"/>
  <c r="AO39" i="20"/>
  <c r="AJ39" i="20"/>
  <c r="I39" i="19" s="1"/>
  <c r="AE39" i="20"/>
  <c r="DG39" i="20" s="1"/>
  <c r="Z39" i="20"/>
  <c r="G39" i="19" s="1"/>
  <c r="M39" i="20"/>
  <c r="N39" i="20" s="1"/>
  <c r="G39" i="20"/>
  <c r="DL38" i="20"/>
  <c r="CW38" i="20"/>
  <c r="CR38" i="20"/>
  <c r="Q38" i="19" s="1"/>
  <c r="CM38" i="20"/>
  <c r="CH38" i="20"/>
  <c r="O38" i="19" s="1"/>
  <c r="CC38" i="20"/>
  <c r="L38" i="18" s="1"/>
  <c r="BX38" i="20"/>
  <c r="BS38" i="20"/>
  <c r="BN38" i="20"/>
  <c r="M38" i="19" s="1"/>
  <c r="BI38" i="20"/>
  <c r="BD38" i="20"/>
  <c r="K38" i="19" s="1"/>
  <c r="AY38" i="20"/>
  <c r="I38" i="18" s="1"/>
  <c r="AT38" i="20"/>
  <c r="AO38" i="20"/>
  <c r="AJ38" i="20"/>
  <c r="I38" i="19" s="1"/>
  <c r="AE38" i="20"/>
  <c r="DG38" i="20" s="1"/>
  <c r="Z38" i="20"/>
  <c r="G38" i="19" s="1"/>
  <c r="M38" i="20"/>
  <c r="N38" i="20" s="1"/>
  <c r="G38" i="20"/>
  <c r="DL37" i="20"/>
  <c r="CW37" i="20"/>
  <c r="CR37" i="20"/>
  <c r="Q37" i="19" s="1"/>
  <c r="CM37" i="20"/>
  <c r="CH37" i="20"/>
  <c r="O37" i="19" s="1"/>
  <c r="CC37" i="20"/>
  <c r="L37" i="18" s="1"/>
  <c r="BX37" i="20"/>
  <c r="BS37" i="20"/>
  <c r="BN37" i="20"/>
  <c r="M37" i="19" s="1"/>
  <c r="BI37" i="20"/>
  <c r="BD37" i="20"/>
  <c r="K37" i="19" s="1"/>
  <c r="AY37" i="20"/>
  <c r="I37" i="18" s="1"/>
  <c r="AT37" i="20"/>
  <c r="AO37" i="20"/>
  <c r="AJ37" i="20"/>
  <c r="I37" i="19" s="1"/>
  <c r="AE37" i="20"/>
  <c r="DG37" i="20" s="1"/>
  <c r="Z37" i="20"/>
  <c r="G37" i="19" s="1"/>
  <c r="M37" i="20"/>
  <c r="N37" i="20" s="1"/>
  <c r="G37" i="20"/>
  <c r="DL36" i="20"/>
  <c r="CW36" i="20"/>
  <c r="CR36" i="20"/>
  <c r="Q36" i="19" s="1"/>
  <c r="CM36" i="20"/>
  <c r="CH36" i="20"/>
  <c r="O36" i="19" s="1"/>
  <c r="CC36" i="20"/>
  <c r="L36" i="18" s="1"/>
  <c r="BX36" i="20"/>
  <c r="BS36" i="20"/>
  <c r="BN36" i="20"/>
  <c r="M36" i="19" s="1"/>
  <c r="BI36" i="20"/>
  <c r="BD36" i="20"/>
  <c r="K36" i="19" s="1"/>
  <c r="AY36" i="20"/>
  <c r="I36" i="18" s="1"/>
  <c r="AT36" i="20"/>
  <c r="AO36" i="20"/>
  <c r="AJ36" i="20"/>
  <c r="I36" i="19" s="1"/>
  <c r="AE36" i="20"/>
  <c r="DG36" i="20" s="1"/>
  <c r="Z36" i="20"/>
  <c r="G36" i="19" s="1"/>
  <c r="M36" i="20"/>
  <c r="N36" i="20" s="1"/>
  <c r="G36" i="20"/>
  <c r="DL35" i="20"/>
  <c r="CW35" i="20"/>
  <c r="CR35" i="20"/>
  <c r="Q35" i="19" s="1"/>
  <c r="CM35" i="20"/>
  <c r="CH35" i="20"/>
  <c r="O35" i="19" s="1"/>
  <c r="CC35" i="20"/>
  <c r="L35" i="18" s="1"/>
  <c r="BX35" i="20"/>
  <c r="BS35" i="20"/>
  <c r="BN35" i="20"/>
  <c r="M35" i="19" s="1"/>
  <c r="BI35" i="20"/>
  <c r="BD35" i="20"/>
  <c r="K35" i="19" s="1"/>
  <c r="AY35" i="20"/>
  <c r="I35" i="18" s="1"/>
  <c r="AT35" i="20"/>
  <c r="AO35" i="20"/>
  <c r="AJ35" i="20"/>
  <c r="I35" i="19" s="1"/>
  <c r="AE35" i="20"/>
  <c r="DG35" i="20" s="1"/>
  <c r="Z35" i="20"/>
  <c r="G35" i="19" s="1"/>
  <c r="M35" i="20"/>
  <c r="N35" i="20" s="1"/>
  <c r="G35" i="20"/>
  <c r="DL34" i="20"/>
  <c r="CW34" i="20"/>
  <c r="CR34" i="20"/>
  <c r="Q34" i="19" s="1"/>
  <c r="CM34" i="20"/>
  <c r="CH34" i="20"/>
  <c r="O34" i="19" s="1"/>
  <c r="CC34" i="20"/>
  <c r="L34" i="18" s="1"/>
  <c r="BX34" i="20"/>
  <c r="BS34" i="20"/>
  <c r="BN34" i="20"/>
  <c r="M34" i="19" s="1"/>
  <c r="BI34" i="20"/>
  <c r="BD34" i="20"/>
  <c r="K34" i="19" s="1"/>
  <c r="AY34" i="20"/>
  <c r="I34" i="18" s="1"/>
  <c r="AT34" i="20"/>
  <c r="AO34" i="20"/>
  <c r="AJ34" i="20"/>
  <c r="I34" i="19" s="1"/>
  <c r="AE34" i="20"/>
  <c r="DG34" i="20" s="1"/>
  <c r="Z34" i="20"/>
  <c r="G34" i="19" s="1"/>
  <c r="M34" i="20"/>
  <c r="N34" i="20" s="1"/>
  <c r="G34" i="20"/>
  <c r="DL33" i="20"/>
  <c r="CW33" i="20"/>
  <c r="CR33" i="20"/>
  <c r="Q33" i="19" s="1"/>
  <c r="CM33" i="20"/>
  <c r="CH33" i="20"/>
  <c r="O33" i="19" s="1"/>
  <c r="CC33" i="20"/>
  <c r="L33" i="18" s="1"/>
  <c r="BX33" i="20"/>
  <c r="BS33" i="20"/>
  <c r="BN33" i="20"/>
  <c r="M33" i="19" s="1"/>
  <c r="BI33" i="20"/>
  <c r="BD33" i="20"/>
  <c r="K33" i="19" s="1"/>
  <c r="AY33" i="20"/>
  <c r="I33" i="18" s="1"/>
  <c r="AT33" i="20"/>
  <c r="AO33" i="20"/>
  <c r="AJ33" i="20"/>
  <c r="I33" i="19" s="1"/>
  <c r="AE33" i="20"/>
  <c r="DG33" i="20" s="1"/>
  <c r="Z33" i="20"/>
  <c r="G33" i="19" s="1"/>
  <c r="M33" i="20"/>
  <c r="N33" i="20" s="1"/>
  <c r="G33" i="20"/>
  <c r="DL32" i="20"/>
  <c r="CW32" i="20"/>
  <c r="CR32" i="20"/>
  <c r="Q32" i="19" s="1"/>
  <c r="CM32" i="20"/>
  <c r="CH32" i="20"/>
  <c r="O32" i="19" s="1"/>
  <c r="CC32" i="20"/>
  <c r="L32" i="18" s="1"/>
  <c r="BX32" i="20"/>
  <c r="BS32" i="20"/>
  <c r="BN32" i="20"/>
  <c r="M32" i="19" s="1"/>
  <c r="BI32" i="20"/>
  <c r="BD32" i="20"/>
  <c r="K32" i="19" s="1"/>
  <c r="AY32" i="20"/>
  <c r="I32" i="18" s="1"/>
  <c r="AT32" i="20"/>
  <c r="AO32" i="20"/>
  <c r="AJ32" i="20"/>
  <c r="I32" i="19" s="1"/>
  <c r="AE32" i="20"/>
  <c r="DG32" i="20" s="1"/>
  <c r="Z32" i="20"/>
  <c r="G32" i="19" s="1"/>
  <c r="M32" i="20"/>
  <c r="N32" i="20" s="1"/>
  <c r="G32" i="20"/>
  <c r="DL31" i="20"/>
  <c r="CW31" i="20"/>
  <c r="CR31" i="20"/>
  <c r="Q31" i="19" s="1"/>
  <c r="CM31" i="20"/>
  <c r="CH31" i="20"/>
  <c r="O31" i="19" s="1"/>
  <c r="CC31" i="20"/>
  <c r="L31" i="18" s="1"/>
  <c r="BX31" i="20"/>
  <c r="BS31" i="20"/>
  <c r="BN31" i="20"/>
  <c r="M31" i="19" s="1"/>
  <c r="BI31" i="20"/>
  <c r="BD31" i="20"/>
  <c r="K31" i="19" s="1"/>
  <c r="AY31" i="20"/>
  <c r="I31" i="18" s="1"/>
  <c r="AT31" i="20"/>
  <c r="AO31" i="20"/>
  <c r="AJ31" i="20"/>
  <c r="I31" i="19" s="1"/>
  <c r="AE31" i="20"/>
  <c r="DG31" i="20" s="1"/>
  <c r="Z31" i="20"/>
  <c r="G31" i="19" s="1"/>
  <c r="M31" i="20"/>
  <c r="N31" i="20" s="1"/>
  <c r="G31" i="20"/>
  <c r="DL30" i="20"/>
  <c r="CW30" i="20"/>
  <c r="CR30" i="20"/>
  <c r="Q30" i="19" s="1"/>
  <c r="CM30" i="20"/>
  <c r="CH30" i="20"/>
  <c r="O30" i="19" s="1"/>
  <c r="CC30" i="20"/>
  <c r="L30" i="18" s="1"/>
  <c r="BX30" i="20"/>
  <c r="BS30" i="20"/>
  <c r="BN30" i="20"/>
  <c r="M30" i="19" s="1"/>
  <c r="BI30" i="20"/>
  <c r="BD30" i="20"/>
  <c r="K30" i="19" s="1"/>
  <c r="AY30" i="20"/>
  <c r="I30" i="18" s="1"/>
  <c r="AT30" i="20"/>
  <c r="AO30" i="20"/>
  <c r="AJ30" i="20"/>
  <c r="I30" i="19" s="1"/>
  <c r="AE30" i="20"/>
  <c r="DG30" i="20" s="1"/>
  <c r="Z30" i="20"/>
  <c r="G30" i="19" s="1"/>
  <c r="M30" i="20"/>
  <c r="N30" i="20" s="1"/>
  <c r="G30" i="20"/>
  <c r="DL29" i="20"/>
  <c r="CW29" i="20"/>
  <c r="CR29" i="20"/>
  <c r="Q29" i="19" s="1"/>
  <c r="CM29" i="20"/>
  <c r="CH29" i="20"/>
  <c r="O29" i="19" s="1"/>
  <c r="CC29" i="20"/>
  <c r="L29" i="18" s="1"/>
  <c r="BX29" i="20"/>
  <c r="BS29" i="20"/>
  <c r="BN29" i="20"/>
  <c r="M29" i="19" s="1"/>
  <c r="BI29" i="20"/>
  <c r="BD29" i="20"/>
  <c r="K29" i="19" s="1"/>
  <c r="AY29" i="20"/>
  <c r="I29" i="18" s="1"/>
  <c r="AT29" i="20"/>
  <c r="AO29" i="20"/>
  <c r="AJ29" i="20"/>
  <c r="I29" i="19" s="1"/>
  <c r="AE29" i="20"/>
  <c r="DG29" i="20" s="1"/>
  <c r="Z29" i="20"/>
  <c r="G29" i="19" s="1"/>
  <c r="M29" i="20"/>
  <c r="N29" i="20" s="1"/>
  <c r="G29" i="20"/>
  <c r="DL28" i="20"/>
  <c r="CW28" i="20"/>
  <c r="CR28" i="20"/>
  <c r="Q28" i="19" s="1"/>
  <c r="CM28" i="20"/>
  <c r="CH28" i="20"/>
  <c r="O28" i="19" s="1"/>
  <c r="CC28" i="20"/>
  <c r="L28" i="18" s="1"/>
  <c r="BX28" i="20"/>
  <c r="BS28" i="20"/>
  <c r="BN28" i="20"/>
  <c r="M28" i="19" s="1"/>
  <c r="BI28" i="20"/>
  <c r="BD28" i="20"/>
  <c r="K28" i="19" s="1"/>
  <c r="AY28" i="20"/>
  <c r="I28" i="18" s="1"/>
  <c r="AT28" i="20"/>
  <c r="AO28" i="20"/>
  <c r="AJ28" i="20"/>
  <c r="I28" i="19" s="1"/>
  <c r="AE28" i="20"/>
  <c r="DG28" i="20" s="1"/>
  <c r="Z28" i="20"/>
  <c r="G28" i="19" s="1"/>
  <c r="M28" i="20"/>
  <c r="N28" i="20" s="1"/>
  <c r="G28" i="20"/>
  <c r="DL27" i="20"/>
  <c r="CW27" i="20"/>
  <c r="CR27" i="20"/>
  <c r="Q27" i="19" s="1"/>
  <c r="CM27" i="20"/>
  <c r="CH27" i="20"/>
  <c r="O27" i="19" s="1"/>
  <c r="CC27" i="20"/>
  <c r="L27" i="18" s="1"/>
  <c r="BX27" i="20"/>
  <c r="BS27" i="20"/>
  <c r="BN27" i="20"/>
  <c r="M27" i="19" s="1"/>
  <c r="BI27" i="20"/>
  <c r="BD27" i="20"/>
  <c r="K27" i="19" s="1"/>
  <c r="AY27" i="20"/>
  <c r="I27" i="18" s="1"/>
  <c r="AT27" i="20"/>
  <c r="AO27" i="20"/>
  <c r="AJ27" i="20"/>
  <c r="I27" i="19" s="1"/>
  <c r="AE27" i="20"/>
  <c r="DG27" i="20" s="1"/>
  <c r="Z27" i="20"/>
  <c r="G27" i="19" s="1"/>
  <c r="M27" i="20"/>
  <c r="N27" i="20" s="1"/>
  <c r="G27" i="20"/>
  <c r="DL26" i="20"/>
  <c r="CW26" i="20"/>
  <c r="CR26" i="20"/>
  <c r="Q26" i="19" s="1"/>
  <c r="CM26" i="20"/>
  <c r="CH26" i="20"/>
  <c r="O26" i="19" s="1"/>
  <c r="CC26" i="20"/>
  <c r="L26" i="18" s="1"/>
  <c r="BX26" i="20"/>
  <c r="BS26" i="20"/>
  <c r="BN26" i="20"/>
  <c r="M26" i="19" s="1"/>
  <c r="BI26" i="20"/>
  <c r="BD26" i="20"/>
  <c r="K26" i="19" s="1"/>
  <c r="AY26" i="20"/>
  <c r="I26" i="18" s="1"/>
  <c r="AT26" i="20"/>
  <c r="AO26" i="20"/>
  <c r="AJ26" i="20"/>
  <c r="I26" i="19" s="1"/>
  <c r="AE26" i="20"/>
  <c r="DG26" i="20" s="1"/>
  <c r="Z26" i="20"/>
  <c r="G26" i="19" s="1"/>
  <c r="M26" i="20"/>
  <c r="N26" i="20" s="1"/>
  <c r="G26" i="20"/>
  <c r="DL25" i="20"/>
  <c r="CW25" i="20"/>
  <c r="CR25" i="20"/>
  <c r="Q25" i="19" s="1"/>
  <c r="CM25" i="20"/>
  <c r="CH25" i="20"/>
  <c r="O25" i="19" s="1"/>
  <c r="CC25" i="20"/>
  <c r="L25" i="18" s="1"/>
  <c r="BX25" i="20"/>
  <c r="BS25" i="20"/>
  <c r="BN25" i="20"/>
  <c r="M25" i="19" s="1"/>
  <c r="BI25" i="20"/>
  <c r="BD25" i="20"/>
  <c r="K25" i="19" s="1"/>
  <c r="AY25" i="20"/>
  <c r="I25" i="18" s="1"/>
  <c r="AT25" i="20"/>
  <c r="AO25" i="20"/>
  <c r="AJ25" i="20"/>
  <c r="I25" i="19" s="1"/>
  <c r="AE25" i="20"/>
  <c r="Z25" i="20"/>
  <c r="G25" i="19" s="1"/>
  <c r="M25" i="20"/>
  <c r="N25" i="20" s="1"/>
  <c r="G25" i="20"/>
  <c r="DL24" i="20"/>
  <c r="CW24" i="20"/>
  <c r="CR24" i="20"/>
  <c r="Q24" i="19" s="1"/>
  <c r="CM24" i="20"/>
  <c r="CH24" i="20"/>
  <c r="O24" i="19" s="1"/>
  <c r="CC24" i="20"/>
  <c r="L24" i="18" s="1"/>
  <c r="BX24" i="20"/>
  <c r="BS24" i="20"/>
  <c r="BN24" i="20"/>
  <c r="M24" i="19" s="1"/>
  <c r="BI24" i="20"/>
  <c r="BD24" i="20"/>
  <c r="K24" i="19" s="1"/>
  <c r="AY24" i="20"/>
  <c r="I24" i="18" s="1"/>
  <c r="AT24" i="20"/>
  <c r="AO24" i="20"/>
  <c r="AJ24" i="20"/>
  <c r="I24" i="19" s="1"/>
  <c r="AE24" i="20"/>
  <c r="DG24" i="20" s="1"/>
  <c r="Z24" i="20"/>
  <c r="G24" i="19" s="1"/>
  <c r="M24" i="20"/>
  <c r="N24" i="20" s="1"/>
  <c r="G24" i="20"/>
  <c r="DL23" i="20"/>
  <c r="CW23" i="20"/>
  <c r="CR23" i="20"/>
  <c r="Q23" i="19" s="1"/>
  <c r="CM23" i="20"/>
  <c r="CH23" i="20"/>
  <c r="O23" i="19" s="1"/>
  <c r="CC23" i="20"/>
  <c r="L23" i="18" s="1"/>
  <c r="BX23" i="20"/>
  <c r="BS23" i="20"/>
  <c r="BN23" i="20"/>
  <c r="M23" i="19" s="1"/>
  <c r="BI23" i="20"/>
  <c r="BD23" i="20"/>
  <c r="K23" i="19" s="1"/>
  <c r="AY23" i="20"/>
  <c r="I23" i="18" s="1"/>
  <c r="AT23" i="20"/>
  <c r="AO23" i="20"/>
  <c r="AJ23" i="20"/>
  <c r="I23" i="19" s="1"/>
  <c r="AE23" i="20"/>
  <c r="DG23" i="20" s="1"/>
  <c r="Z23" i="20"/>
  <c r="G23" i="19" s="1"/>
  <c r="M23" i="20"/>
  <c r="N23" i="20" s="1"/>
  <c r="G23" i="20"/>
  <c r="DL22" i="20"/>
  <c r="CW22" i="20"/>
  <c r="CR22" i="20"/>
  <c r="Q22" i="19" s="1"/>
  <c r="CM22" i="20"/>
  <c r="CH22" i="20"/>
  <c r="O22" i="19" s="1"/>
  <c r="CC22" i="20"/>
  <c r="L22" i="18" s="1"/>
  <c r="BX22" i="20"/>
  <c r="BS22" i="20"/>
  <c r="BN22" i="20"/>
  <c r="M22" i="19" s="1"/>
  <c r="BI22" i="20"/>
  <c r="BD22" i="20"/>
  <c r="K22" i="19" s="1"/>
  <c r="AY22" i="20"/>
  <c r="I22" i="18" s="1"/>
  <c r="AT22" i="20"/>
  <c r="AO22" i="20"/>
  <c r="AJ22" i="20"/>
  <c r="I22" i="19" s="1"/>
  <c r="AE22" i="20"/>
  <c r="DG22" i="20" s="1"/>
  <c r="Z22" i="20"/>
  <c r="G22" i="19" s="1"/>
  <c r="M22" i="20"/>
  <c r="N22" i="20" s="1"/>
  <c r="G22" i="20"/>
  <c r="DL21" i="20"/>
  <c r="CW21" i="20"/>
  <c r="CR21" i="20"/>
  <c r="Q21" i="19" s="1"/>
  <c r="CM21" i="20"/>
  <c r="CH21" i="20"/>
  <c r="O21" i="19" s="1"/>
  <c r="CC21" i="20"/>
  <c r="L21" i="18" s="1"/>
  <c r="BX21" i="20"/>
  <c r="BS21" i="20"/>
  <c r="BN21" i="20"/>
  <c r="M21" i="19" s="1"/>
  <c r="BI21" i="20"/>
  <c r="BD21" i="20"/>
  <c r="K21" i="19" s="1"/>
  <c r="AY21" i="20"/>
  <c r="I21" i="18" s="1"/>
  <c r="AT21" i="20"/>
  <c r="AO21" i="20"/>
  <c r="AJ21" i="20"/>
  <c r="I21" i="19" s="1"/>
  <c r="AE21" i="20"/>
  <c r="DG21" i="20" s="1"/>
  <c r="Z21" i="20"/>
  <c r="G21" i="19" s="1"/>
  <c r="M21" i="20"/>
  <c r="N21" i="20" s="1"/>
  <c r="G21" i="20"/>
  <c r="DL20" i="20"/>
  <c r="CW20" i="20"/>
  <c r="CR20" i="20"/>
  <c r="Q20" i="19" s="1"/>
  <c r="CM20" i="20"/>
  <c r="CH20" i="20"/>
  <c r="O20" i="19" s="1"/>
  <c r="CC20" i="20"/>
  <c r="L20" i="18" s="1"/>
  <c r="BX20" i="20"/>
  <c r="BS20" i="20"/>
  <c r="BN20" i="20"/>
  <c r="M20" i="19" s="1"/>
  <c r="BI20" i="20"/>
  <c r="BD20" i="20"/>
  <c r="K20" i="19" s="1"/>
  <c r="AY20" i="20"/>
  <c r="I20" i="18" s="1"/>
  <c r="AT20" i="20"/>
  <c r="AO20" i="20"/>
  <c r="AJ20" i="20"/>
  <c r="I20" i="19" s="1"/>
  <c r="AE20" i="20"/>
  <c r="DG20" i="20" s="1"/>
  <c r="Z20" i="20"/>
  <c r="G20" i="19" s="1"/>
  <c r="M20" i="20"/>
  <c r="N20" i="20" s="1"/>
  <c r="G20" i="20"/>
  <c r="DL19" i="20"/>
  <c r="CW19" i="20"/>
  <c r="CR19" i="20"/>
  <c r="Q19" i="19" s="1"/>
  <c r="CM19" i="20"/>
  <c r="CH19" i="20"/>
  <c r="O19" i="19" s="1"/>
  <c r="CC19" i="20"/>
  <c r="L19" i="18" s="1"/>
  <c r="BX19" i="20"/>
  <c r="BS19" i="20"/>
  <c r="BN19" i="20"/>
  <c r="M19" i="19" s="1"/>
  <c r="BI19" i="20"/>
  <c r="BD19" i="20"/>
  <c r="K19" i="19" s="1"/>
  <c r="AY19" i="20"/>
  <c r="I19" i="18" s="1"/>
  <c r="AT19" i="20"/>
  <c r="AO19" i="20"/>
  <c r="AJ19" i="20"/>
  <c r="I19" i="19" s="1"/>
  <c r="AE19" i="20"/>
  <c r="DG19" i="20" s="1"/>
  <c r="Z19" i="20"/>
  <c r="G19" i="19" s="1"/>
  <c r="M19" i="20"/>
  <c r="N19" i="20" s="1"/>
  <c r="G19" i="20"/>
  <c r="DL18" i="20"/>
  <c r="CW18" i="20"/>
  <c r="CR18" i="20"/>
  <c r="Q18" i="19" s="1"/>
  <c r="CM18" i="20"/>
  <c r="CH18" i="20"/>
  <c r="O18" i="19" s="1"/>
  <c r="CC18" i="20"/>
  <c r="L18" i="18" s="1"/>
  <c r="BX18" i="20"/>
  <c r="BS18" i="20"/>
  <c r="BN18" i="20"/>
  <c r="M18" i="19" s="1"/>
  <c r="BI18" i="20"/>
  <c r="BD18" i="20"/>
  <c r="K18" i="19" s="1"/>
  <c r="AY18" i="20"/>
  <c r="I18" i="18" s="1"/>
  <c r="AT18" i="20"/>
  <c r="AO18" i="20"/>
  <c r="AJ18" i="20"/>
  <c r="I18" i="19" s="1"/>
  <c r="AE18" i="20"/>
  <c r="DG18" i="20" s="1"/>
  <c r="Z18" i="20"/>
  <c r="G18" i="19" s="1"/>
  <c r="M18" i="20"/>
  <c r="N18" i="20" s="1"/>
  <c r="G18" i="20"/>
  <c r="DL17" i="20"/>
  <c r="CW17" i="20"/>
  <c r="CR17" i="20"/>
  <c r="Q17" i="19" s="1"/>
  <c r="CM17" i="20"/>
  <c r="CH17" i="20"/>
  <c r="O17" i="19" s="1"/>
  <c r="CC17" i="20"/>
  <c r="L17" i="18" s="1"/>
  <c r="BX17" i="20"/>
  <c r="BS17" i="20"/>
  <c r="BN17" i="20"/>
  <c r="M17" i="19" s="1"/>
  <c r="BI17" i="20"/>
  <c r="BD17" i="20"/>
  <c r="K17" i="19" s="1"/>
  <c r="AY17" i="20"/>
  <c r="I17" i="18" s="1"/>
  <c r="AT17" i="20"/>
  <c r="AO17" i="20"/>
  <c r="AJ17" i="20"/>
  <c r="I17" i="19" s="1"/>
  <c r="AE17" i="20"/>
  <c r="DG17" i="20" s="1"/>
  <c r="Z17" i="20"/>
  <c r="G17" i="19" s="1"/>
  <c r="M17" i="20"/>
  <c r="N17" i="20" s="1"/>
  <c r="G17" i="20"/>
  <c r="DL16" i="20"/>
  <c r="CW16" i="20"/>
  <c r="CR16" i="20"/>
  <c r="Q16" i="19" s="1"/>
  <c r="CM16" i="20"/>
  <c r="CH16" i="20"/>
  <c r="O16" i="19" s="1"/>
  <c r="CC16" i="20"/>
  <c r="L16" i="18" s="1"/>
  <c r="BX16" i="20"/>
  <c r="BS16" i="20"/>
  <c r="BN16" i="20"/>
  <c r="M16" i="19" s="1"/>
  <c r="BI16" i="20"/>
  <c r="BD16" i="20"/>
  <c r="K16" i="19" s="1"/>
  <c r="AY16" i="20"/>
  <c r="I16" i="18" s="1"/>
  <c r="AT16" i="20"/>
  <c r="AO16" i="20"/>
  <c r="AJ16" i="20"/>
  <c r="I16" i="19" s="1"/>
  <c r="AE16" i="20"/>
  <c r="DG16" i="20" s="1"/>
  <c r="Z16" i="20"/>
  <c r="G16" i="19" s="1"/>
  <c r="M16" i="20"/>
  <c r="N16" i="20" s="1"/>
  <c r="G16" i="20"/>
  <c r="DL15" i="20"/>
  <c r="CW15" i="20"/>
  <c r="CR15" i="20"/>
  <c r="Q15" i="19" s="1"/>
  <c r="CM15" i="20"/>
  <c r="CH15" i="20"/>
  <c r="O15" i="19" s="1"/>
  <c r="CC15" i="20"/>
  <c r="L15" i="18" s="1"/>
  <c r="BX15" i="20"/>
  <c r="BS15" i="20"/>
  <c r="BN15" i="20"/>
  <c r="M15" i="19" s="1"/>
  <c r="BI15" i="20"/>
  <c r="BD15" i="20"/>
  <c r="K15" i="19" s="1"/>
  <c r="AY15" i="20"/>
  <c r="I15" i="18" s="1"/>
  <c r="AT15" i="20"/>
  <c r="AO15" i="20"/>
  <c r="AJ15" i="20"/>
  <c r="I15" i="19" s="1"/>
  <c r="AE15" i="20"/>
  <c r="DG15" i="20" s="1"/>
  <c r="Z15" i="20"/>
  <c r="G15" i="19" s="1"/>
  <c r="M15" i="20"/>
  <c r="N15" i="20" s="1"/>
  <c r="G15" i="20"/>
  <c r="DL14" i="20"/>
  <c r="CW14" i="20"/>
  <c r="CR14" i="20"/>
  <c r="Q14" i="19" s="1"/>
  <c r="CM14" i="20"/>
  <c r="CH14" i="20"/>
  <c r="O14" i="19" s="1"/>
  <c r="CC14" i="20"/>
  <c r="L14" i="18" s="1"/>
  <c r="BX14" i="20"/>
  <c r="BS14" i="20"/>
  <c r="BN14" i="20"/>
  <c r="M14" i="19" s="1"/>
  <c r="BI14" i="20"/>
  <c r="BD14" i="20"/>
  <c r="K14" i="19" s="1"/>
  <c r="AY14" i="20"/>
  <c r="I14" i="18" s="1"/>
  <c r="AT14" i="20"/>
  <c r="AO14" i="20"/>
  <c r="AJ14" i="20"/>
  <c r="I14" i="19" s="1"/>
  <c r="AE14" i="20"/>
  <c r="DG14" i="20" s="1"/>
  <c r="Z14" i="20"/>
  <c r="G14" i="19" s="1"/>
  <c r="M14" i="20"/>
  <c r="N14" i="20" s="1"/>
  <c r="G14" i="20"/>
  <c r="DL13" i="20"/>
  <c r="CW13" i="20"/>
  <c r="CR13" i="20"/>
  <c r="Q13" i="19" s="1"/>
  <c r="CM13" i="20"/>
  <c r="CH13" i="20"/>
  <c r="O13" i="19" s="1"/>
  <c r="CC13" i="20"/>
  <c r="L13" i="18" s="1"/>
  <c r="BX13" i="20"/>
  <c r="BS13" i="20"/>
  <c r="BN13" i="20"/>
  <c r="M13" i="19" s="1"/>
  <c r="BI13" i="20"/>
  <c r="BD13" i="20"/>
  <c r="K13" i="19" s="1"/>
  <c r="AY13" i="20"/>
  <c r="I13" i="18" s="1"/>
  <c r="AT13" i="20"/>
  <c r="AO13" i="20"/>
  <c r="AJ13" i="20"/>
  <c r="I13" i="19" s="1"/>
  <c r="AE13" i="20"/>
  <c r="DG13" i="20" s="1"/>
  <c r="Z13" i="20"/>
  <c r="G13" i="19" s="1"/>
  <c r="M13" i="20"/>
  <c r="N13" i="20" s="1"/>
  <c r="G13" i="20"/>
  <c r="DL12" i="20"/>
  <c r="CW12" i="20"/>
  <c r="CR12" i="20"/>
  <c r="Q12" i="19" s="1"/>
  <c r="CM12" i="20"/>
  <c r="CH12" i="20"/>
  <c r="O12" i="19" s="1"/>
  <c r="CC12" i="20"/>
  <c r="L12" i="18" s="1"/>
  <c r="BX12" i="20"/>
  <c r="BS12" i="20"/>
  <c r="BN12" i="20"/>
  <c r="M12" i="19" s="1"/>
  <c r="BI12" i="20"/>
  <c r="BD12" i="20"/>
  <c r="K12" i="19" s="1"/>
  <c r="AY12" i="20"/>
  <c r="I12" i="18" s="1"/>
  <c r="AT12" i="20"/>
  <c r="AO12" i="20"/>
  <c r="AJ12" i="20"/>
  <c r="I12" i="19" s="1"/>
  <c r="AE12" i="20"/>
  <c r="DG12" i="20" s="1"/>
  <c r="Z12" i="20"/>
  <c r="G12" i="19" s="1"/>
  <c r="M12" i="20"/>
  <c r="N12" i="20" s="1"/>
  <c r="G12" i="20"/>
  <c r="DL11" i="20"/>
  <c r="CW11" i="20"/>
  <c r="CR11" i="20"/>
  <c r="Q11" i="19" s="1"/>
  <c r="CM11" i="20"/>
  <c r="CH11" i="20"/>
  <c r="O11" i="19" s="1"/>
  <c r="CC11" i="20"/>
  <c r="L11" i="18" s="1"/>
  <c r="BX11" i="20"/>
  <c r="BS11" i="20"/>
  <c r="BN11" i="20"/>
  <c r="M11" i="19" s="1"/>
  <c r="BI11" i="20"/>
  <c r="BD11" i="20"/>
  <c r="K11" i="19" s="1"/>
  <c r="AY11" i="20"/>
  <c r="I11" i="18" s="1"/>
  <c r="AT11" i="20"/>
  <c r="AO11" i="20"/>
  <c r="AJ11" i="20"/>
  <c r="I11" i="19" s="1"/>
  <c r="AE11" i="20"/>
  <c r="DG11" i="20" s="1"/>
  <c r="Z11" i="20"/>
  <c r="G11" i="19" s="1"/>
  <c r="M11" i="20"/>
  <c r="N11" i="20" s="1"/>
  <c r="G11" i="20"/>
  <c r="DL10" i="20"/>
  <c r="CW10" i="20"/>
  <c r="CR10" i="20"/>
  <c r="Q10" i="19" s="1"/>
  <c r="CM10" i="20"/>
  <c r="CH10" i="20"/>
  <c r="O10" i="19" s="1"/>
  <c r="CC10" i="20"/>
  <c r="L10" i="18" s="1"/>
  <c r="BX10" i="20"/>
  <c r="BS10" i="20"/>
  <c r="BN10" i="20"/>
  <c r="M10" i="19" s="1"/>
  <c r="BI10" i="20"/>
  <c r="BD10" i="20"/>
  <c r="K10" i="19" s="1"/>
  <c r="AY10" i="20"/>
  <c r="I10" i="18" s="1"/>
  <c r="AT10" i="20"/>
  <c r="AO10" i="20"/>
  <c r="AJ10" i="20"/>
  <c r="I10" i="19" s="1"/>
  <c r="AE10" i="20"/>
  <c r="DG10" i="20" s="1"/>
  <c r="Z10" i="20"/>
  <c r="G10" i="19" s="1"/>
  <c r="M10" i="20"/>
  <c r="N10" i="20" s="1"/>
  <c r="G10" i="20"/>
  <c r="DL9" i="20"/>
  <c r="CW9" i="20"/>
  <c r="CR9" i="20"/>
  <c r="Q9" i="19" s="1"/>
  <c r="CM9" i="20"/>
  <c r="CH9" i="20"/>
  <c r="O9" i="19" s="1"/>
  <c r="CC9" i="20"/>
  <c r="L9" i="18" s="1"/>
  <c r="BX9" i="20"/>
  <c r="BS9" i="20"/>
  <c r="BN9" i="20"/>
  <c r="M9" i="19" s="1"/>
  <c r="BI9" i="20"/>
  <c r="BD9" i="20"/>
  <c r="K9" i="19" s="1"/>
  <c r="AY9" i="20"/>
  <c r="I9" i="18" s="1"/>
  <c r="AT9" i="20"/>
  <c r="AO9" i="20"/>
  <c r="AJ9" i="20"/>
  <c r="I9" i="19" s="1"/>
  <c r="AE9" i="20"/>
  <c r="DG9" i="20" s="1"/>
  <c r="Z9" i="20"/>
  <c r="G9" i="19" s="1"/>
  <c r="M9" i="20"/>
  <c r="N9" i="20" s="1"/>
  <c r="G9" i="20"/>
  <c r="M8" i="20"/>
  <c r="N8" i="20" s="1"/>
  <c r="M7" i="20"/>
  <c r="N7" i="20" s="1"/>
  <c r="M6" i="20"/>
  <c r="N6" i="20" s="1"/>
  <c r="M5" i="20"/>
  <c r="N5" i="20" s="1"/>
  <c r="C5" i="20"/>
  <c r="J10" i="19" l="1"/>
  <c r="H10" i="18"/>
  <c r="J12" i="19"/>
  <c r="H12" i="18"/>
  <c r="J14" i="19"/>
  <c r="H14" i="18"/>
  <c r="J16" i="19"/>
  <c r="H16" i="18"/>
  <c r="J18" i="19"/>
  <c r="H18" i="18"/>
  <c r="J20" i="19"/>
  <c r="H20" i="18"/>
  <c r="J22" i="19"/>
  <c r="H22" i="18"/>
  <c r="J24" i="19"/>
  <c r="H24" i="18"/>
  <c r="J26" i="19"/>
  <c r="H26" i="18"/>
  <c r="J28" i="19"/>
  <c r="H28" i="18"/>
  <c r="J30" i="19"/>
  <c r="H30" i="18"/>
  <c r="J32" i="19"/>
  <c r="H32" i="18"/>
  <c r="J34" i="19"/>
  <c r="H34" i="18"/>
  <c r="J36" i="19"/>
  <c r="H36" i="18"/>
  <c r="J38" i="19"/>
  <c r="H38" i="18"/>
  <c r="J40" i="19"/>
  <c r="H40" i="18"/>
  <c r="J42" i="19"/>
  <c r="H42" i="18"/>
  <c r="J44" i="19"/>
  <c r="H44" i="18"/>
  <c r="J46" i="19"/>
  <c r="H46" i="18"/>
  <c r="J48" i="19"/>
  <c r="H48" i="18"/>
  <c r="J50" i="19"/>
  <c r="H50" i="18"/>
  <c r="J52" i="19"/>
  <c r="H52" i="18"/>
  <c r="J54" i="19"/>
  <c r="H54" i="18"/>
  <c r="J56" i="19"/>
  <c r="H56" i="18"/>
  <c r="J58" i="19"/>
  <c r="H58" i="18"/>
  <c r="J60" i="19"/>
  <c r="H60" i="18"/>
  <c r="J62" i="19"/>
  <c r="H62" i="18"/>
  <c r="J64" i="19"/>
  <c r="H64" i="18"/>
  <c r="J66" i="19"/>
  <c r="H66" i="18"/>
  <c r="J68" i="19"/>
  <c r="H68" i="18"/>
  <c r="J70" i="19"/>
  <c r="H70" i="18"/>
  <c r="J72" i="19"/>
  <c r="H72" i="18"/>
  <c r="J74" i="19"/>
  <c r="H74" i="18"/>
  <c r="J76" i="19"/>
  <c r="H76" i="18"/>
  <c r="J78" i="19"/>
  <c r="H78" i="18"/>
  <c r="J80" i="19"/>
  <c r="H80" i="18"/>
  <c r="J82" i="19"/>
  <c r="H82" i="18"/>
  <c r="J84" i="19"/>
  <c r="H84" i="18"/>
  <c r="J86" i="19"/>
  <c r="H86" i="18"/>
  <c r="J88" i="19"/>
  <c r="H88" i="18"/>
  <c r="J90" i="19"/>
  <c r="H90" i="18"/>
  <c r="J92" i="19"/>
  <c r="H92" i="18"/>
  <c r="J94" i="19"/>
  <c r="H94" i="18"/>
  <c r="J96" i="19"/>
  <c r="H96" i="18"/>
  <c r="J98" i="19"/>
  <c r="H98" i="18"/>
  <c r="J100" i="19"/>
  <c r="H100" i="18"/>
  <c r="J102" i="19"/>
  <c r="H102" i="18"/>
  <c r="J104" i="19"/>
  <c r="H104" i="18"/>
  <c r="J106" i="19"/>
  <c r="H106" i="18"/>
  <c r="J108" i="19"/>
  <c r="H108" i="18"/>
  <c r="J110" i="19"/>
  <c r="H110" i="18"/>
  <c r="J112" i="19"/>
  <c r="H112" i="18"/>
  <c r="J114" i="19"/>
  <c r="H114" i="18"/>
  <c r="J116" i="19"/>
  <c r="H116" i="18"/>
  <c r="J118" i="19"/>
  <c r="H118" i="18"/>
  <c r="J120" i="19"/>
  <c r="H120" i="18"/>
  <c r="J122" i="19"/>
  <c r="H122" i="18"/>
  <c r="J124" i="19"/>
  <c r="H124" i="18"/>
  <c r="J126" i="19"/>
  <c r="H126" i="18"/>
  <c r="J128" i="19"/>
  <c r="H128" i="18"/>
  <c r="J130" i="19"/>
  <c r="H130" i="18"/>
  <c r="J132" i="19"/>
  <c r="H132" i="18"/>
  <c r="J134" i="19"/>
  <c r="H134" i="18"/>
  <c r="J136" i="19"/>
  <c r="H136" i="18"/>
  <c r="J138" i="19"/>
  <c r="H138" i="18"/>
  <c r="J140" i="19"/>
  <c r="H140" i="18"/>
  <c r="J142" i="19"/>
  <c r="H142" i="18"/>
  <c r="J144" i="19"/>
  <c r="H144" i="18"/>
  <c r="J146" i="19"/>
  <c r="H146" i="18"/>
  <c r="J148" i="19"/>
  <c r="H148" i="18"/>
  <c r="J150" i="19"/>
  <c r="H150" i="18"/>
  <c r="J152" i="19"/>
  <c r="H152" i="18"/>
  <c r="J154" i="19"/>
  <c r="H154" i="18"/>
  <c r="J156" i="19"/>
  <c r="H156" i="18"/>
  <c r="J158" i="19"/>
  <c r="H158" i="18"/>
  <c r="J160" i="19"/>
  <c r="H160" i="18"/>
  <c r="J162" i="19"/>
  <c r="H162" i="18"/>
  <c r="J164" i="19"/>
  <c r="H164" i="18"/>
  <c r="J166" i="19"/>
  <c r="H166" i="18"/>
  <c r="J168" i="19"/>
  <c r="H168" i="18"/>
  <c r="J170" i="19"/>
  <c r="H170" i="18"/>
  <c r="J172" i="19"/>
  <c r="H172" i="18"/>
  <c r="J174" i="19"/>
  <c r="H174" i="18"/>
  <c r="J176" i="19"/>
  <c r="H176" i="18"/>
  <c r="J178" i="19"/>
  <c r="H178" i="18"/>
  <c r="J180" i="19"/>
  <c r="H180" i="18"/>
  <c r="J182" i="19"/>
  <c r="H182" i="18"/>
  <c r="J184" i="19"/>
  <c r="H184" i="18"/>
  <c r="J186" i="19"/>
  <c r="H186" i="18"/>
  <c r="J188" i="19"/>
  <c r="H188" i="18"/>
  <c r="J190" i="19"/>
  <c r="H190" i="18"/>
  <c r="J192" i="19"/>
  <c r="H192" i="18"/>
  <c r="J194" i="19"/>
  <c r="H194" i="18"/>
  <c r="J196" i="19"/>
  <c r="H196" i="18"/>
  <c r="J198" i="19"/>
  <c r="H198" i="18"/>
  <c r="J200" i="19"/>
  <c r="H200" i="18"/>
  <c r="J202" i="19"/>
  <c r="H202" i="18"/>
  <c r="J204" i="19"/>
  <c r="H204" i="18"/>
  <c r="J9" i="19"/>
  <c r="H9" i="18"/>
  <c r="J11" i="19"/>
  <c r="H11" i="18"/>
  <c r="J13" i="19"/>
  <c r="H13" i="18"/>
  <c r="J15" i="19"/>
  <c r="H15" i="18"/>
  <c r="J17" i="19"/>
  <c r="H17" i="18"/>
  <c r="J19" i="19"/>
  <c r="H19" i="18"/>
  <c r="J21" i="19"/>
  <c r="H21" i="18"/>
  <c r="J23" i="19"/>
  <c r="H23" i="18"/>
  <c r="J25" i="19"/>
  <c r="H25" i="18"/>
  <c r="J27" i="19"/>
  <c r="H27" i="18"/>
  <c r="J29" i="19"/>
  <c r="H29" i="18"/>
  <c r="J31" i="19"/>
  <c r="H31" i="18"/>
  <c r="J33" i="19"/>
  <c r="H33" i="18"/>
  <c r="J35" i="19"/>
  <c r="H35" i="18"/>
  <c r="J37" i="19"/>
  <c r="H37" i="18"/>
  <c r="J39" i="19"/>
  <c r="H39" i="18"/>
  <c r="J41" i="19"/>
  <c r="H41" i="18"/>
  <c r="J43" i="19"/>
  <c r="H43" i="18"/>
  <c r="J45" i="19"/>
  <c r="H45" i="18"/>
  <c r="J47" i="19"/>
  <c r="H47" i="18"/>
  <c r="J49" i="19"/>
  <c r="H49" i="18"/>
  <c r="J51" i="19"/>
  <c r="H51" i="18"/>
  <c r="J53" i="19"/>
  <c r="H53" i="18"/>
  <c r="J55" i="19"/>
  <c r="H55" i="18"/>
  <c r="J57" i="19"/>
  <c r="H57" i="18"/>
  <c r="J59" i="19"/>
  <c r="H59" i="18"/>
  <c r="J61" i="19"/>
  <c r="H61" i="18"/>
  <c r="J63" i="19"/>
  <c r="H63" i="18"/>
  <c r="J65" i="19"/>
  <c r="H65" i="18"/>
  <c r="J67" i="19"/>
  <c r="H67" i="18"/>
  <c r="J69" i="19"/>
  <c r="H69" i="18"/>
  <c r="J71" i="19"/>
  <c r="H71" i="18"/>
  <c r="J73" i="19"/>
  <c r="H73" i="18"/>
  <c r="J75" i="19"/>
  <c r="H75" i="18"/>
  <c r="J77" i="19"/>
  <c r="H77" i="18"/>
  <c r="J79" i="19"/>
  <c r="H79" i="18"/>
  <c r="J81" i="19"/>
  <c r="H81" i="18"/>
  <c r="J83" i="19"/>
  <c r="H83" i="18"/>
  <c r="J85" i="19"/>
  <c r="H85" i="18"/>
  <c r="J87" i="19"/>
  <c r="H87" i="18"/>
  <c r="J89" i="19"/>
  <c r="H89" i="18"/>
  <c r="J91" i="19"/>
  <c r="H91" i="18"/>
  <c r="J93" i="19"/>
  <c r="H93" i="18"/>
  <c r="J95" i="19"/>
  <c r="H95" i="18"/>
  <c r="J97" i="19"/>
  <c r="H97" i="18"/>
  <c r="J99" i="19"/>
  <c r="H99" i="18"/>
  <c r="J101" i="19"/>
  <c r="H101" i="18"/>
  <c r="J103" i="19"/>
  <c r="H103" i="18"/>
  <c r="J105" i="19"/>
  <c r="H105" i="18"/>
  <c r="J107" i="19"/>
  <c r="H107" i="18"/>
  <c r="J109" i="19"/>
  <c r="H109" i="18"/>
  <c r="J111" i="19"/>
  <c r="H111" i="18"/>
  <c r="J113" i="19"/>
  <c r="H113" i="18"/>
  <c r="J115" i="19"/>
  <c r="H115" i="18"/>
  <c r="J117" i="19"/>
  <c r="H117" i="18"/>
  <c r="J119" i="19"/>
  <c r="H119" i="18"/>
  <c r="J121" i="19"/>
  <c r="H121" i="18"/>
  <c r="J123" i="19"/>
  <c r="H123" i="18"/>
  <c r="J125" i="19"/>
  <c r="H125" i="18"/>
  <c r="J127" i="19"/>
  <c r="H127" i="18"/>
  <c r="J129" i="19"/>
  <c r="H129" i="18"/>
  <c r="J131" i="19"/>
  <c r="H131" i="18"/>
  <c r="J133" i="19"/>
  <c r="H133" i="18"/>
  <c r="J135" i="19"/>
  <c r="H135" i="18"/>
  <c r="J137" i="19"/>
  <c r="H137" i="18"/>
  <c r="J139" i="19"/>
  <c r="H139" i="18"/>
  <c r="J141" i="19"/>
  <c r="H141" i="18"/>
  <c r="J143" i="19"/>
  <c r="H143" i="18"/>
  <c r="J145" i="19"/>
  <c r="H145" i="18"/>
  <c r="J147" i="19"/>
  <c r="H147" i="18"/>
  <c r="J149" i="19"/>
  <c r="H149" i="18"/>
  <c r="J151" i="19"/>
  <c r="H151" i="18"/>
  <c r="J153" i="19"/>
  <c r="H153" i="18"/>
  <c r="J155" i="19"/>
  <c r="H155" i="18"/>
  <c r="J157" i="19"/>
  <c r="H157" i="18"/>
  <c r="J159" i="19"/>
  <c r="H159" i="18"/>
  <c r="J161" i="19"/>
  <c r="H161" i="18"/>
  <c r="J163" i="19"/>
  <c r="H163" i="18"/>
  <c r="J165" i="19"/>
  <c r="H165" i="18"/>
  <c r="J167" i="19"/>
  <c r="H167" i="18"/>
  <c r="J169" i="19"/>
  <c r="H169" i="18"/>
  <c r="J171" i="19"/>
  <c r="H171" i="18"/>
  <c r="J173" i="19"/>
  <c r="H173" i="18"/>
  <c r="J175" i="19"/>
  <c r="H175" i="18"/>
  <c r="J177" i="19"/>
  <c r="H177" i="18"/>
  <c r="J179" i="19"/>
  <c r="H179" i="18"/>
  <c r="J181" i="19"/>
  <c r="H181" i="18"/>
  <c r="J183" i="19"/>
  <c r="H183" i="18"/>
  <c r="J185" i="19"/>
  <c r="H185" i="18"/>
  <c r="J187" i="19"/>
  <c r="H187" i="18"/>
  <c r="J189" i="19"/>
  <c r="H189" i="18"/>
  <c r="J191" i="19"/>
  <c r="H191" i="18"/>
  <c r="J193" i="19"/>
  <c r="H193" i="18"/>
  <c r="J195" i="19"/>
  <c r="H195" i="18"/>
  <c r="J197" i="19"/>
  <c r="H197" i="18"/>
  <c r="J199" i="19"/>
  <c r="H199" i="18"/>
  <c r="J201" i="19"/>
  <c r="H201" i="18"/>
  <c r="J203" i="19"/>
  <c r="H203" i="18"/>
  <c r="DG25" i="20"/>
  <c r="E6" i="19"/>
  <c r="E8" i="19"/>
  <c r="E9" i="19"/>
  <c r="DF9" i="20"/>
  <c r="DH9" i="20" s="1"/>
  <c r="R9" i="18" s="1"/>
  <c r="E11" i="19"/>
  <c r="S11" i="19" s="1"/>
  <c r="DF11" i="20"/>
  <c r="DH11" i="20" s="1"/>
  <c r="E13" i="19"/>
  <c r="DF13" i="20"/>
  <c r="DH13" i="20" s="1"/>
  <c r="E15" i="19"/>
  <c r="DF15" i="20"/>
  <c r="DH15" i="20" s="1"/>
  <c r="E17" i="19"/>
  <c r="DF17" i="20"/>
  <c r="DH17" i="20" s="1"/>
  <c r="E19" i="19"/>
  <c r="DF19" i="20"/>
  <c r="DH19" i="20" s="1"/>
  <c r="R19" i="18" s="1"/>
  <c r="E21" i="19"/>
  <c r="DF21" i="20"/>
  <c r="DH21" i="20" s="1"/>
  <c r="E23" i="19"/>
  <c r="DF23" i="20"/>
  <c r="DH23" i="20" s="1"/>
  <c r="E25" i="19"/>
  <c r="DF25" i="20"/>
  <c r="DH25" i="20" s="1"/>
  <c r="R25" i="18" s="1"/>
  <c r="E27" i="19"/>
  <c r="DF27" i="20"/>
  <c r="DH27" i="20" s="1"/>
  <c r="E29" i="19"/>
  <c r="DF29" i="20"/>
  <c r="DH29" i="20" s="1"/>
  <c r="E31" i="19"/>
  <c r="DF31" i="20"/>
  <c r="DH31" i="20" s="1"/>
  <c r="R31" i="18" s="1"/>
  <c r="E33" i="19"/>
  <c r="DF33" i="20"/>
  <c r="DH33" i="20" s="1"/>
  <c r="R33" i="18" s="1"/>
  <c r="E35" i="19"/>
  <c r="DF35" i="20"/>
  <c r="DH35" i="20" s="1"/>
  <c r="E37" i="19"/>
  <c r="DF37" i="20"/>
  <c r="DH37" i="20" s="1"/>
  <c r="E39" i="19"/>
  <c r="DF39" i="20"/>
  <c r="DH39" i="20" s="1"/>
  <c r="R39" i="18" s="1"/>
  <c r="E41" i="19"/>
  <c r="DF41" i="20"/>
  <c r="DH41" i="20" s="1"/>
  <c r="E43" i="19"/>
  <c r="DF43" i="20"/>
  <c r="DH43" i="20" s="1"/>
  <c r="E45" i="19"/>
  <c r="DF45" i="20"/>
  <c r="DH45" i="20" s="1"/>
  <c r="R45" i="18" s="1"/>
  <c r="E47" i="19"/>
  <c r="DF47" i="20"/>
  <c r="DH47" i="20" s="1"/>
  <c r="E49" i="19"/>
  <c r="DF49" i="20"/>
  <c r="DH49" i="20" s="1"/>
  <c r="R49" i="18" s="1"/>
  <c r="E51" i="19"/>
  <c r="DF51" i="20"/>
  <c r="DH51" i="20" s="1"/>
  <c r="E53" i="19"/>
  <c r="DF53" i="20"/>
  <c r="DH53" i="20" s="1"/>
  <c r="E55" i="19"/>
  <c r="DF55" i="20"/>
  <c r="DH55" i="20" s="1"/>
  <c r="E57" i="19"/>
  <c r="DF57" i="20"/>
  <c r="DH57" i="20" s="1"/>
  <c r="R57" i="18" s="1"/>
  <c r="E59" i="19"/>
  <c r="DF59" i="20"/>
  <c r="DH59" i="20" s="1"/>
  <c r="E61" i="19"/>
  <c r="DF61" i="20"/>
  <c r="DH61" i="20" s="1"/>
  <c r="E63" i="19"/>
  <c r="DF63" i="20"/>
  <c r="DH63" i="20" s="1"/>
  <c r="E65" i="19"/>
  <c r="DF65" i="20"/>
  <c r="DH65" i="20" s="1"/>
  <c r="E67" i="19"/>
  <c r="DF67" i="20"/>
  <c r="DH67" i="20" s="1"/>
  <c r="E69" i="19"/>
  <c r="DF69" i="20"/>
  <c r="DH69" i="20" s="1"/>
  <c r="E71" i="19"/>
  <c r="DF71" i="20"/>
  <c r="DH71" i="20" s="1"/>
  <c r="E73" i="19"/>
  <c r="DF73" i="20"/>
  <c r="DH73" i="20" s="1"/>
  <c r="E75" i="19"/>
  <c r="DF75" i="20"/>
  <c r="DH75" i="20" s="1"/>
  <c r="E77" i="19"/>
  <c r="DF77" i="20"/>
  <c r="DH77" i="20" s="1"/>
  <c r="E79" i="19"/>
  <c r="DF79" i="20"/>
  <c r="DH79" i="20" s="1"/>
  <c r="E81" i="19"/>
  <c r="DF81" i="20"/>
  <c r="DH81" i="20" s="1"/>
  <c r="E83" i="19"/>
  <c r="DF83" i="20"/>
  <c r="DH83" i="20" s="1"/>
  <c r="E85" i="19"/>
  <c r="DF85" i="20"/>
  <c r="DH85" i="20" s="1"/>
  <c r="E87" i="19"/>
  <c r="DF87" i="20"/>
  <c r="DH87" i="20" s="1"/>
  <c r="R87" i="18" s="1"/>
  <c r="E89" i="19"/>
  <c r="DF89" i="20"/>
  <c r="DH89" i="20" s="1"/>
  <c r="E91" i="19"/>
  <c r="DF91" i="20"/>
  <c r="DH91" i="20" s="1"/>
  <c r="E93" i="19"/>
  <c r="DF93" i="20"/>
  <c r="DH93" i="20" s="1"/>
  <c r="E95" i="19"/>
  <c r="DF95" i="20"/>
  <c r="DH95" i="20" s="1"/>
  <c r="R95" i="18" s="1"/>
  <c r="E97" i="19"/>
  <c r="DF97" i="20"/>
  <c r="DH97" i="20" s="1"/>
  <c r="E99" i="19"/>
  <c r="DF99" i="20"/>
  <c r="DH99" i="20" s="1"/>
  <c r="R99" i="18" s="1"/>
  <c r="E101" i="19"/>
  <c r="DF101" i="20"/>
  <c r="DH101" i="20" s="1"/>
  <c r="E103" i="19"/>
  <c r="DF103" i="20"/>
  <c r="DH103" i="20" s="1"/>
  <c r="E105" i="19"/>
  <c r="DF105" i="20"/>
  <c r="DH105" i="20" s="1"/>
  <c r="E107" i="19"/>
  <c r="DF107" i="20"/>
  <c r="DH107" i="20" s="1"/>
  <c r="R107" i="18" s="1"/>
  <c r="E109" i="19"/>
  <c r="DF109" i="20"/>
  <c r="DH109" i="20" s="1"/>
  <c r="R109" i="18" s="1"/>
  <c r="E111" i="19"/>
  <c r="DF111" i="20"/>
  <c r="DH111" i="20" s="1"/>
  <c r="E113" i="19"/>
  <c r="DF113" i="20"/>
  <c r="DH113" i="20" s="1"/>
  <c r="E115" i="19"/>
  <c r="DF115" i="20"/>
  <c r="DH115" i="20" s="1"/>
  <c r="E117" i="19"/>
  <c r="DF117" i="20"/>
  <c r="DH117" i="20" s="1"/>
  <c r="E119" i="19"/>
  <c r="DF119" i="20"/>
  <c r="DH119" i="20" s="1"/>
  <c r="E121" i="19"/>
  <c r="DF121" i="20"/>
  <c r="DH121" i="20" s="1"/>
  <c r="R121" i="18" s="1"/>
  <c r="E123" i="19"/>
  <c r="DF123" i="20"/>
  <c r="DH123" i="20" s="1"/>
  <c r="R123" i="18" s="1"/>
  <c r="E125" i="19"/>
  <c r="DF125" i="20"/>
  <c r="DH125" i="20" s="1"/>
  <c r="E127" i="19"/>
  <c r="DF127" i="20"/>
  <c r="DH127" i="20" s="1"/>
  <c r="E129" i="19"/>
  <c r="DF129" i="20"/>
  <c r="DH129" i="20" s="1"/>
  <c r="E131" i="19"/>
  <c r="DF131" i="20"/>
  <c r="DH131" i="20" s="1"/>
  <c r="E133" i="19"/>
  <c r="DF133" i="20"/>
  <c r="DH133" i="20" s="1"/>
  <c r="E135" i="19"/>
  <c r="DF135" i="20"/>
  <c r="DH135" i="20" s="1"/>
  <c r="E137" i="19"/>
  <c r="DF137" i="20"/>
  <c r="DH137" i="20" s="1"/>
  <c r="R137" i="18" s="1"/>
  <c r="E139" i="19"/>
  <c r="DF139" i="20"/>
  <c r="DH139" i="20" s="1"/>
  <c r="R139" i="18" s="1"/>
  <c r="E141" i="19"/>
  <c r="DF141" i="20"/>
  <c r="DH141" i="20" s="1"/>
  <c r="E143" i="19"/>
  <c r="DF143" i="20"/>
  <c r="DH143" i="20" s="1"/>
  <c r="E145" i="19"/>
  <c r="DF145" i="20"/>
  <c r="DH145" i="20" s="1"/>
  <c r="E147" i="19"/>
  <c r="DF147" i="20"/>
  <c r="DH147" i="20" s="1"/>
  <c r="E149" i="19"/>
  <c r="DF149" i="20"/>
  <c r="DH149" i="20" s="1"/>
  <c r="E151" i="19"/>
  <c r="DF151" i="20"/>
  <c r="DH151" i="20" s="1"/>
  <c r="E153" i="19"/>
  <c r="DF153" i="20"/>
  <c r="DH153" i="20" s="1"/>
  <c r="R153" i="18" s="1"/>
  <c r="E155" i="19"/>
  <c r="DF155" i="20"/>
  <c r="DH155" i="20" s="1"/>
  <c r="E157" i="19"/>
  <c r="DF157" i="20"/>
  <c r="DH157" i="20" s="1"/>
  <c r="E159" i="19"/>
  <c r="DF159" i="20"/>
  <c r="DH159" i="20" s="1"/>
  <c r="E161" i="19"/>
  <c r="DF161" i="20"/>
  <c r="DH161" i="20" s="1"/>
  <c r="E163" i="19"/>
  <c r="DF163" i="20"/>
  <c r="DH163" i="20" s="1"/>
  <c r="E165" i="19"/>
  <c r="DF165" i="20"/>
  <c r="DH165" i="20" s="1"/>
  <c r="E167" i="19"/>
  <c r="DF167" i="20"/>
  <c r="DH167" i="20" s="1"/>
  <c r="E169" i="19"/>
  <c r="DF169" i="20"/>
  <c r="DH169" i="20" s="1"/>
  <c r="R169" i="18" s="1"/>
  <c r="E171" i="19"/>
  <c r="DF171" i="20"/>
  <c r="DH171" i="20" s="1"/>
  <c r="R171" i="18" s="1"/>
  <c r="E173" i="19"/>
  <c r="DF173" i="20"/>
  <c r="DH173" i="20" s="1"/>
  <c r="E175" i="19"/>
  <c r="DF175" i="20"/>
  <c r="DH175" i="20" s="1"/>
  <c r="R175" i="18" s="1"/>
  <c r="E177" i="19"/>
  <c r="DF177" i="20"/>
  <c r="DH177" i="20" s="1"/>
  <c r="E179" i="19"/>
  <c r="DF179" i="20"/>
  <c r="DH179" i="20" s="1"/>
  <c r="E181" i="19"/>
  <c r="DF181" i="20"/>
  <c r="DH181" i="20" s="1"/>
  <c r="R181" i="18" s="1"/>
  <c r="E183" i="19"/>
  <c r="DF183" i="20"/>
  <c r="DH183" i="20" s="1"/>
  <c r="R183" i="18" s="1"/>
  <c r="E185" i="19"/>
  <c r="DF185" i="20"/>
  <c r="DH185" i="20" s="1"/>
  <c r="R185" i="18" s="1"/>
  <c r="E187" i="19"/>
  <c r="DF187" i="20"/>
  <c r="DH187" i="20" s="1"/>
  <c r="R187" i="18" s="1"/>
  <c r="E189" i="19"/>
  <c r="DF189" i="20"/>
  <c r="DH189" i="20" s="1"/>
  <c r="R189" i="18" s="1"/>
  <c r="E191" i="19"/>
  <c r="DF191" i="20"/>
  <c r="DH191" i="20" s="1"/>
  <c r="R191" i="18" s="1"/>
  <c r="E193" i="19"/>
  <c r="DF193" i="20"/>
  <c r="DH193" i="20" s="1"/>
  <c r="E195" i="19"/>
  <c r="DF195" i="20"/>
  <c r="DH195" i="20" s="1"/>
  <c r="E197" i="19"/>
  <c r="DF197" i="20"/>
  <c r="DH197" i="20" s="1"/>
  <c r="E199" i="19"/>
  <c r="DF199" i="20"/>
  <c r="DH199" i="20" s="1"/>
  <c r="E201" i="19"/>
  <c r="DF201" i="20"/>
  <c r="DH201" i="20" s="1"/>
  <c r="E203" i="19"/>
  <c r="DF203" i="20"/>
  <c r="DH203" i="20" s="1"/>
  <c r="R203" i="18" s="1"/>
  <c r="E7" i="19"/>
  <c r="E10" i="19"/>
  <c r="DF10" i="20"/>
  <c r="DH10" i="20" s="1"/>
  <c r="E12" i="19"/>
  <c r="DF12" i="20"/>
  <c r="DH12" i="20" s="1"/>
  <c r="E14" i="19"/>
  <c r="DF14" i="20"/>
  <c r="DH14" i="20" s="1"/>
  <c r="E16" i="19"/>
  <c r="DF16" i="20"/>
  <c r="DH16" i="20" s="1"/>
  <c r="E18" i="19"/>
  <c r="DF18" i="20"/>
  <c r="DH18" i="20" s="1"/>
  <c r="E20" i="19"/>
  <c r="DF20" i="20"/>
  <c r="DH20" i="20" s="1"/>
  <c r="E22" i="19"/>
  <c r="DF22" i="20"/>
  <c r="DH22" i="20" s="1"/>
  <c r="E24" i="19"/>
  <c r="DF24" i="20"/>
  <c r="DH24" i="20" s="1"/>
  <c r="E26" i="19"/>
  <c r="DF26" i="20"/>
  <c r="DH26" i="20" s="1"/>
  <c r="E28" i="19"/>
  <c r="DF28" i="20"/>
  <c r="DH28" i="20" s="1"/>
  <c r="E30" i="19"/>
  <c r="DF30" i="20"/>
  <c r="DH30" i="20" s="1"/>
  <c r="E32" i="19"/>
  <c r="DF32" i="20"/>
  <c r="DH32" i="20" s="1"/>
  <c r="E34" i="19"/>
  <c r="DF34" i="20"/>
  <c r="DH34" i="20" s="1"/>
  <c r="E36" i="19"/>
  <c r="DF36" i="20"/>
  <c r="DH36" i="20" s="1"/>
  <c r="E38" i="19"/>
  <c r="DF38" i="20"/>
  <c r="DH38" i="20" s="1"/>
  <c r="E40" i="19"/>
  <c r="DF40" i="20"/>
  <c r="DH40" i="20" s="1"/>
  <c r="E42" i="19"/>
  <c r="DF42" i="20"/>
  <c r="DH42" i="20" s="1"/>
  <c r="E44" i="19"/>
  <c r="DF44" i="20"/>
  <c r="DH44" i="20" s="1"/>
  <c r="E46" i="19"/>
  <c r="DF46" i="20"/>
  <c r="DH46" i="20" s="1"/>
  <c r="E48" i="19"/>
  <c r="DF48" i="20"/>
  <c r="DH48" i="20" s="1"/>
  <c r="E50" i="19"/>
  <c r="DF50" i="20"/>
  <c r="DH50" i="20" s="1"/>
  <c r="E52" i="19"/>
  <c r="DF52" i="20"/>
  <c r="DH52" i="20" s="1"/>
  <c r="E54" i="19"/>
  <c r="DF54" i="20"/>
  <c r="DH54" i="20" s="1"/>
  <c r="E56" i="19"/>
  <c r="DF56" i="20"/>
  <c r="DH56" i="20" s="1"/>
  <c r="E58" i="19"/>
  <c r="DF58" i="20"/>
  <c r="DH58" i="20" s="1"/>
  <c r="E60" i="19"/>
  <c r="DF60" i="20"/>
  <c r="DH60" i="20" s="1"/>
  <c r="E62" i="19"/>
  <c r="DF62" i="20"/>
  <c r="DH62" i="20" s="1"/>
  <c r="E64" i="19"/>
  <c r="DF64" i="20"/>
  <c r="DH64" i="20" s="1"/>
  <c r="E66" i="19"/>
  <c r="DF66" i="20"/>
  <c r="DH66" i="20" s="1"/>
  <c r="E68" i="19"/>
  <c r="DF68" i="20"/>
  <c r="DH68" i="20" s="1"/>
  <c r="E70" i="19"/>
  <c r="DF70" i="20"/>
  <c r="DH70" i="20" s="1"/>
  <c r="E72" i="19"/>
  <c r="DF72" i="20"/>
  <c r="DH72" i="20" s="1"/>
  <c r="E74" i="19"/>
  <c r="DF74" i="20"/>
  <c r="DH74" i="20" s="1"/>
  <c r="E76" i="19"/>
  <c r="DF76" i="20"/>
  <c r="DH76" i="20" s="1"/>
  <c r="E78" i="19"/>
  <c r="DF78" i="20"/>
  <c r="DH78" i="20" s="1"/>
  <c r="E80" i="19"/>
  <c r="DF80" i="20"/>
  <c r="DH80" i="20" s="1"/>
  <c r="E82" i="19"/>
  <c r="DF82" i="20"/>
  <c r="DH82" i="20" s="1"/>
  <c r="E84" i="19"/>
  <c r="DF84" i="20"/>
  <c r="DH84" i="20" s="1"/>
  <c r="E86" i="19"/>
  <c r="DF86" i="20"/>
  <c r="DH86" i="20" s="1"/>
  <c r="E88" i="19"/>
  <c r="DF88" i="20"/>
  <c r="DH88" i="20" s="1"/>
  <c r="E90" i="19"/>
  <c r="DF90" i="20"/>
  <c r="DH90" i="20" s="1"/>
  <c r="E92" i="19"/>
  <c r="DF92" i="20"/>
  <c r="DH92" i="20" s="1"/>
  <c r="E94" i="19"/>
  <c r="DF94" i="20"/>
  <c r="DH94" i="20" s="1"/>
  <c r="E96" i="19"/>
  <c r="DF96" i="20"/>
  <c r="DH96" i="20" s="1"/>
  <c r="E98" i="19"/>
  <c r="DF98" i="20"/>
  <c r="DH98" i="20" s="1"/>
  <c r="E100" i="19"/>
  <c r="DF100" i="20"/>
  <c r="DH100" i="20" s="1"/>
  <c r="E102" i="19"/>
  <c r="DF102" i="20"/>
  <c r="DH102" i="20" s="1"/>
  <c r="E104" i="19"/>
  <c r="DF104" i="20"/>
  <c r="DH104" i="20" s="1"/>
  <c r="E106" i="19"/>
  <c r="DF106" i="20"/>
  <c r="DH106" i="20" s="1"/>
  <c r="E108" i="19"/>
  <c r="DF108" i="20"/>
  <c r="DH108" i="20" s="1"/>
  <c r="E110" i="19"/>
  <c r="DF110" i="20"/>
  <c r="DH110" i="20" s="1"/>
  <c r="E112" i="19"/>
  <c r="DF112" i="20"/>
  <c r="DH112" i="20" s="1"/>
  <c r="E114" i="19"/>
  <c r="DF114" i="20"/>
  <c r="DH114" i="20" s="1"/>
  <c r="E116" i="19"/>
  <c r="DF116" i="20"/>
  <c r="DH116" i="20" s="1"/>
  <c r="E118" i="19"/>
  <c r="DF118" i="20"/>
  <c r="DH118" i="20" s="1"/>
  <c r="E120" i="19"/>
  <c r="DF120" i="20"/>
  <c r="DH120" i="20" s="1"/>
  <c r="E122" i="19"/>
  <c r="DF122" i="20"/>
  <c r="DH122" i="20" s="1"/>
  <c r="E124" i="19"/>
  <c r="DF124" i="20"/>
  <c r="DH124" i="20" s="1"/>
  <c r="E126" i="19"/>
  <c r="DF126" i="20"/>
  <c r="DH126" i="20" s="1"/>
  <c r="E128" i="19"/>
  <c r="DF128" i="20"/>
  <c r="DH128" i="20" s="1"/>
  <c r="E130" i="19"/>
  <c r="DF130" i="20"/>
  <c r="DH130" i="20" s="1"/>
  <c r="E132" i="19"/>
  <c r="DF132" i="20"/>
  <c r="DH132" i="20" s="1"/>
  <c r="E134" i="19"/>
  <c r="DF134" i="20"/>
  <c r="DH134" i="20" s="1"/>
  <c r="E136" i="19"/>
  <c r="DF136" i="20"/>
  <c r="DH136" i="20" s="1"/>
  <c r="E138" i="19"/>
  <c r="DF138" i="20"/>
  <c r="DH138" i="20" s="1"/>
  <c r="E140" i="19"/>
  <c r="DF140" i="20"/>
  <c r="DH140" i="20" s="1"/>
  <c r="E142" i="19"/>
  <c r="DF142" i="20"/>
  <c r="DH142" i="20" s="1"/>
  <c r="E144" i="19"/>
  <c r="DF144" i="20"/>
  <c r="DH144" i="20" s="1"/>
  <c r="E146" i="19"/>
  <c r="DF146" i="20"/>
  <c r="DH146" i="20" s="1"/>
  <c r="E148" i="19"/>
  <c r="DF148" i="20"/>
  <c r="DH148" i="20" s="1"/>
  <c r="E150" i="19"/>
  <c r="DF150" i="20"/>
  <c r="DH150" i="20" s="1"/>
  <c r="E152" i="19"/>
  <c r="DF152" i="20"/>
  <c r="DH152" i="20" s="1"/>
  <c r="E154" i="19"/>
  <c r="DF154" i="20"/>
  <c r="DH154" i="20" s="1"/>
  <c r="E156" i="19"/>
  <c r="DF156" i="20"/>
  <c r="DH156" i="20" s="1"/>
  <c r="E158" i="19"/>
  <c r="DF158" i="20"/>
  <c r="DH158" i="20" s="1"/>
  <c r="E160" i="19"/>
  <c r="DF160" i="20"/>
  <c r="DH160" i="20" s="1"/>
  <c r="E162" i="19"/>
  <c r="DF162" i="20"/>
  <c r="DH162" i="20" s="1"/>
  <c r="E164" i="19"/>
  <c r="DF164" i="20"/>
  <c r="DH164" i="20" s="1"/>
  <c r="E166" i="19"/>
  <c r="DF166" i="20"/>
  <c r="DH166" i="20" s="1"/>
  <c r="E168" i="19"/>
  <c r="DF168" i="20"/>
  <c r="DH168" i="20" s="1"/>
  <c r="E170" i="19"/>
  <c r="DF170" i="20"/>
  <c r="DH170" i="20" s="1"/>
  <c r="E172" i="19"/>
  <c r="DF172" i="20"/>
  <c r="DH172" i="20" s="1"/>
  <c r="E174" i="19"/>
  <c r="DF174" i="20"/>
  <c r="DH174" i="20" s="1"/>
  <c r="E176" i="19"/>
  <c r="DF176" i="20"/>
  <c r="DH176" i="20" s="1"/>
  <c r="E178" i="19"/>
  <c r="DF178" i="20"/>
  <c r="DH178" i="20" s="1"/>
  <c r="E180" i="19"/>
  <c r="DF180" i="20"/>
  <c r="DH180" i="20" s="1"/>
  <c r="E182" i="19"/>
  <c r="DF182" i="20"/>
  <c r="DH182" i="20" s="1"/>
  <c r="E184" i="19"/>
  <c r="DF184" i="20"/>
  <c r="DH184" i="20" s="1"/>
  <c r="E186" i="19"/>
  <c r="DF186" i="20"/>
  <c r="DH186" i="20" s="1"/>
  <c r="E188" i="19"/>
  <c r="DF188" i="20"/>
  <c r="DH188" i="20" s="1"/>
  <c r="E190" i="19"/>
  <c r="DF190" i="20"/>
  <c r="DH190" i="20" s="1"/>
  <c r="E192" i="19"/>
  <c r="DF192" i="20"/>
  <c r="DH192" i="20" s="1"/>
  <c r="E194" i="19"/>
  <c r="DF194" i="20"/>
  <c r="DH194" i="20" s="1"/>
  <c r="E196" i="19"/>
  <c r="DF196" i="20"/>
  <c r="DH196" i="20" s="1"/>
  <c r="E198" i="19"/>
  <c r="DF198" i="20"/>
  <c r="DH198" i="20" s="1"/>
  <c r="E200" i="19"/>
  <c r="DF200" i="20"/>
  <c r="DH200" i="20" s="1"/>
  <c r="E202" i="19"/>
  <c r="DF202" i="20"/>
  <c r="DH202" i="20" s="1"/>
  <c r="E204" i="19"/>
  <c r="DF204" i="20"/>
  <c r="DH204" i="20" s="1"/>
  <c r="E5" i="19"/>
  <c r="S9" i="19"/>
  <c r="S13" i="19"/>
  <c r="S15" i="19"/>
  <c r="S19" i="19"/>
  <c r="S23" i="19"/>
  <c r="S25" i="19"/>
  <c r="S27" i="19"/>
  <c r="S29" i="19"/>
  <c r="S31" i="19"/>
  <c r="S33" i="19"/>
  <c r="S35" i="19"/>
  <c r="S37" i="19"/>
  <c r="S39" i="19"/>
  <c r="S41" i="19"/>
  <c r="S43" i="19"/>
  <c r="S45" i="19"/>
  <c r="S47" i="19"/>
  <c r="S49" i="19"/>
  <c r="S51" i="19"/>
  <c r="S53" i="19"/>
  <c r="S55" i="19"/>
  <c r="S57" i="19"/>
  <c r="S59" i="19"/>
  <c r="S61" i="19"/>
  <c r="S63" i="19"/>
  <c r="S65" i="19"/>
  <c r="S67" i="19"/>
  <c r="S69" i="19"/>
  <c r="S71" i="19"/>
  <c r="S73" i="19"/>
  <c r="S75" i="19"/>
  <c r="S77" i="19"/>
  <c r="S79" i="19"/>
  <c r="S81" i="19"/>
  <c r="S83" i="19"/>
  <c r="S85" i="19"/>
  <c r="S87" i="19"/>
  <c r="S89" i="19"/>
  <c r="S91" i="19"/>
  <c r="S93" i="19"/>
  <c r="S95" i="19"/>
  <c r="S97" i="19"/>
  <c r="S99" i="19"/>
  <c r="S101" i="19"/>
  <c r="S103" i="19"/>
  <c r="S105" i="19"/>
  <c r="S107" i="19"/>
  <c r="S109" i="19"/>
  <c r="S111" i="19"/>
  <c r="S113" i="19"/>
  <c r="S115" i="19"/>
  <c r="S117" i="19"/>
  <c r="S119" i="19"/>
  <c r="S121" i="19"/>
  <c r="S123" i="19"/>
  <c r="S125" i="19"/>
  <c r="S127" i="19"/>
  <c r="S129" i="19"/>
  <c r="S131" i="19"/>
  <c r="S133" i="19"/>
  <c r="S135" i="19"/>
  <c r="S137" i="19"/>
  <c r="S139" i="19"/>
  <c r="S141" i="19"/>
  <c r="S143" i="19"/>
  <c r="S145" i="19"/>
  <c r="S147" i="19"/>
  <c r="S149" i="19"/>
  <c r="S151" i="19"/>
  <c r="S153" i="19"/>
  <c r="S155" i="19"/>
  <c r="S157" i="19"/>
  <c r="S159" i="19"/>
  <c r="S161" i="19"/>
  <c r="S163" i="19"/>
  <c r="S165" i="19"/>
  <c r="S167" i="19"/>
  <c r="S169" i="19"/>
  <c r="S171" i="19"/>
  <c r="S173" i="19"/>
  <c r="S175" i="19"/>
  <c r="S177" i="19"/>
  <c r="S179" i="19"/>
  <c r="S181" i="19"/>
  <c r="S183" i="19"/>
  <c r="S185" i="19"/>
  <c r="S187" i="19"/>
  <c r="S189" i="19"/>
  <c r="S191" i="19"/>
  <c r="S193" i="19"/>
  <c r="S195" i="19"/>
  <c r="S197" i="19"/>
  <c r="S199" i="19"/>
  <c r="S201" i="19"/>
  <c r="S21" i="19"/>
  <c r="S17" i="19"/>
  <c r="S194" i="19"/>
  <c r="S196" i="19"/>
  <c r="S200" i="19"/>
  <c r="S202" i="19"/>
  <c r="S204" i="19"/>
  <c r="G9" i="18"/>
  <c r="H9" i="19"/>
  <c r="K9" i="18"/>
  <c r="N9" i="19"/>
  <c r="M9" i="18"/>
  <c r="P9" i="19"/>
  <c r="G11" i="18"/>
  <c r="H11" i="19"/>
  <c r="J11" i="18"/>
  <c r="L11" i="19"/>
  <c r="K11" i="18"/>
  <c r="N11" i="19"/>
  <c r="M11" i="18"/>
  <c r="P11" i="19"/>
  <c r="N11" i="18"/>
  <c r="R11" i="19"/>
  <c r="G13" i="18"/>
  <c r="H13" i="19"/>
  <c r="J13" i="18"/>
  <c r="L13" i="19"/>
  <c r="K13" i="18"/>
  <c r="N13" i="19"/>
  <c r="M13" i="18"/>
  <c r="P13" i="19"/>
  <c r="N13" i="18"/>
  <c r="R13" i="19"/>
  <c r="G15" i="18"/>
  <c r="H15" i="19"/>
  <c r="J15" i="18"/>
  <c r="L15" i="19"/>
  <c r="K15" i="18"/>
  <c r="N15" i="19"/>
  <c r="M15" i="18"/>
  <c r="P15" i="19"/>
  <c r="N15" i="18"/>
  <c r="R15" i="19"/>
  <c r="G17" i="18"/>
  <c r="H17" i="19"/>
  <c r="J17" i="18"/>
  <c r="L17" i="19"/>
  <c r="K17" i="18"/>
  <c r="N17" i="19"/>
  <c r="M17" i="18"/>
  <c r="P17" i="19"/>
  <c r="N17" i="18"/>
  <c r="R17" i="19"/>
  <c r="G19" i="18"/>
  <c r="H19" i="19"/>
  <c r="J19" i="18"/>
  <c r="L19" i="19"/>
  <c r="K19" i="18"/>
  <c r="N19" i="19"/>
  <c r="M19" i="18"/>
  <c r="P19" i="19"/>
  <c r="N19" i="18"/>
  <c r="R19" i="19"/>
  <c r="G21" i="18"/>
  <c r="H21" i="19"/>
  <c r="J21" i="18"/>
  <c r="L21" i="19"/>
  <c r="K21" i="18"/>
  <c r="N21" i="19"/>
  <c r="M21" i="18"/>
  <c r="P21" i="19"/>
  <c r="N21" i="18"/>
  <c r="R21" i="19"/>
  <c r="G23" i="18"/>
  <c r="H23" i="19"/>
  <c r="J23" i="18"/>
  <c r="L23" i="19"/>
  <c r="K23" i="18"/>
  <c r="N23" i="19"/>
  <c r="M23" i="18"/>
  <c r="P23" i="19"/>
  <c r="N23" i="18"/>
  <c r="R23" i="19"/>
  <c r="G25" i="18"/>
  <c r="H25" i="19"/>
  <c r="J25" i="18"/>
  <c r="L25" i="19"/>
  <c r="K25" i="18"/>
  <c r="N25" i="19"/>
  <c r="M25" i="18"/>
  <c r="P25" i="19"/>
  <c r="N25" i="18"/>
  <c r="R25" i="19"/>
  <c r="G27" i="18"/>
  <c r="H27" i="19"/>
  <c r="J27" i="18"/>
  <c r="L27" i="19"/>
  <c r="K27" i="18"/>
  <c r="N27" i="19"/>
  <c r="M27" i="18"/>
  <c r="P27" i="19"/>
  <c r="N27" i="18"/>
  <c r="R27" i="19"/>
  <c r="G29" i="18"/>
  <c r="H29" i="19"/>
  <c r="J29" i="18"/>
  <c r="L29" i="19"/>
  <c r="K29" i="18"/>
  <c r="N29" i="19"/>
  <c r="M29" i="18"/>
  <c r="P29" i="19"/>
  <c r="N29" i="18"/>
  <c r="R29" i="19"/>
  <c r="G31" i="18"/>
  <c r="H31" i="19"/>
  <c r="J31" i="18"/>
  <c r="L31" i="19"/>
  <c r="K31" i="18"/>
  <c r="N31" i="19"/>
  <c r="M31" i="18"/>
  <c r="P31" i="19"/>
  <c r="N31" i="18"/>
  <c r="R31" i="19"/>
  <c r="G33" i="18"/>
  <c r="H33" i="19"/>
  <c r="J33" i="18"/>
  <c r="L33" i="19"/>
  <c r="K33" i="18"/>
  <c r="N33" i="19"/>
  <c r="M33" i="18"/>
  <c r="P33" i="19"/>
  <c r="N33" i="18"/>
  <c r="R33" i="19"/>
  <c r="G35" i="18"/>
  <c r="H35" i="19"/>
  <c r="J35" i="18"/>
  <c r="L35" i="19"/>
  <c r="K35" i="18"/>
  <c r="N35" i="19"/>
  <c r="M35" i="18"/>
  <c r="P35" i="19"/>
  <c r="N35" i="18"/>
  <c r="R35" i="19"/>
  <c r="G37" i="18"/>
  <c r="H37" i="19"/>
  <c r="J37" i="18"/>
  <c r="L37" i="19"/>
  <c r="K37" i="18"/>
  <c r="N37" i="19"/>
  <c r="M37" i="18"/>
  <c r="P37" i="19"/>
  <c r="N37" i="18"/>
  <c r="R37" i="19"/>
  <c r="G39" i="18"/>
  <c r="H39" i="19"/>
  <c r="J39" i="18"/>
  <c r="L39" i="19"/>
  <c r="K39" i="18"/>
  <c r="N39" i="19"/>
  <c r="M39" i="18"/>
  <c r="P39" i="19"/>
  <c r="N39" i="18"/>
  <c r="R39" i="19"/>
  <c r="G41" i="18"/>
  <c r="H41" i="19"/>
  <c r="J41" i="18"/>
  <c r="L41" i="19"/>
  <c r="K41" i="18"/>
  <c r="N41" i="19"/>
  <c r="M41" i="18"/>
  <c r="P41" i="19"/>
  <c r="N41" i="18"/>
  <c r="R41" i="19"/>
  <c r="G43" i="18"/>
  <c r="H43" i="19"/>
  <c r="J43" i="18"/>
  <c r="L43" i="19"/>
  <c r="K43" i="18"/>
  <c r="N43" i="19"/>
  <c r="M43" i="18"/>
  <c r="P43" i="19"/>
  <c r="N43" i="18"/>
  <c r="R43" i="19"/>
  <c r="G45" i="18"/>
  <c r="H45" i="19"/>
  <c r="J45" i="18"/>
  <c r="L45" i="19"/>
  <c r="K45" i="18"/>
  <c r="N45" i="19"/>
  <c r="M45" i="18"/>
  <c r="P45" i="19"/>
  <c r="N45" i="18"/>
  <c r="R45" i="19"/>
  <c r="G47" i="18"/>
  <c r="H47" i="19"/>
  <c r="J47" i="18"/>
  <c r="L47" i="19"/>
  <c r="K47" i="18"/>
  <c r="N47" i="19"/>
  <c r="M47" i="18"/>
  <c r="P47" i="19"/>
  <c r="N47" i="18"/>
  <c r="R47" i="19"/>
  <c r="G49" i="18"/>
  <c r="H49" i="19"/>
  <c r="J49" i="18"/>
  <c r="L49" i="19"/>
  <c r="K49" i="18"/>
  <c r="N49" i="19"/>
  <c r="M49" i="18"/>
  <c r="P49" i="19"/>
  <c r="N49" i="18"/>
  <c r="R49" i="19"/>
  <c r="G51" i="18"/>
  <c r="H51" i="19"/>
  <c r="J51" i="18"/>
  <c r="L51" i="19"/>
  <c r="K51" i="18"/>
  <c r="N51" i="19"/>
  <c r="M51" i="18"/>
  <c r="P51" i="19"/>
  <c r="N51" i="18"/>
  <c r="R51" i="19"/>
  <c r="G53" i="18"/>
  <c r="H53" i="19"/>
  <c r="J53" i="18"/>
  <c r="L53" i="19"/>
  <c r="K53" i="18"/>
  <c r="N53" i="19"/>
  <c r="M53" i="18"/>
  <c r="P53" i="19"/>
  <c r="N53" i="18"/>
  <c r="R53" i="19"/>
  <c r="G55" i="18"/>
  <c r="H55" i="19"/>
  <c r="J55" i="18"/>
  <c r="L55" i="19"/>
  <c r="K55" i="18"/>
  <c r="N55" i="19"/>
  <c r="M55" i="18"/>
  <c r="P55" i="19"/>
  <c r="N55" i="18"/>
  <c r="R55" i="19"/>
  <c r="G57" i="18"/>
  <c r="H57" i="19"/>
  <c r="J57" i="18"/>
  <c r="L57" i="19"/>
  <c r="K57" i="18"/>
  <c r="N57" i="19"/>
  <c r="M57" i="18"/>
  <c r="P57" i="19"/>
  <c r="N57" i="18"/>
  <c r="R57" i="19"/>
  <c r="G59" i="18"/>
  <c r="H59" i="19"/>
  <c r="J59" i="18"/>
  <c r="L59" i="19"/>
  <c r="K59" i="18"/>
  <c r="N59" i="19"/>
  <c r="M59" i="18"/>
  <c r="P59" i="19"/>
  <c r="N59" i="18"/>
  <c r="R59" i="19"/>
  <c r="G61" i="18"/>
  <c r="H61" i="19"/>
  <c r="J61" i="18"/>
  <c r="L61" i="19"/>
  <c r="K61" i="18"/>
  <c r="N61" i="19"/>
  <c r="M61" i="18"/>
  <c r="P61" i="19"/>
  <c r="N61" i="18"/>
  <c r="R61" i="19"/>
  <c r="G63" i="18"/>
  <c r="H63" i="19"/>
  <c r="J63" i="18"/>
  <c r="L63" i="19"/>
  <c r="K63" i="18"/>
  <c r="N63" i="19"/>
  <c r="M63" i="18"/>
  <c r="P63" i="19"/>
  <c r="N63" i="18"/>
  <c r="R63" i="19"/>
  <c r="G65" i="18"/>
  <c r="H65" i="19"/>
  <c r="J65" i="18"/>
  <c r="L65" i="19"/>
  <c r="K65" i="18"/>
  <c r="N65" i="19"/>
  <c r="M65" i="18"/>
  <c r="P65" i="19"/>
  <c r="N65" i="18"/>
  <c r="R65" i="19"/>
  <c r="G67" i="18"/>
  <c r="H67" i="19"/>
  <c r="J67" i="18"/>
  <c r="L67" i="19"/>
  <c r="K67" i="18"/>
  <c r="N67" i="19"/>
  <c r="M67" i="18"/>
  <c r="P67" i="19"/>
  <c r="N67" i="18"/>
  <c r="R67" i="19"/>
  <c r="G69" i="18"/>
  <c r="H69" i="19"/>
  <c r="J69" i="18"/>
  <c r="L69" i="19"/>
  <c r="K69" i="18"/>
  <c r="N69" i="19"/>
  <c r="M69" i="18"/>
  <c r="P69" i="19"/>
  <c r="N69" i="18"/>
  <c r="R69" i="19"/>
  <c r="G71" i="18"/>
  <c r="H71" i="19"/>
  <c r="J71" i="18"/>
  <c r="L71" i="19"/>
  <c r="K71" i="18"/>
  <c r="N71" i="19"/>
  <c r="M71" i="18"/>
  <c r="P71" i="19"/>
  <c r="N71" i="18"/>
  <c r="R71" i="19"/>
  <c r="G73" i="18"/>
  <c r="H73" i="19"/>
  <c r="J73" i="18"/>
  <c r="L73" i="19"/>
  <c r="K73" i="18"/>
  <c r="N73" i="19"/>
  <c r="M73" i="18"/>
  <c r="P73" i="19"/>
  <c r="N73" i="18"/>
  <c r="R73" i="19"/>
  <c r="G75" i="18"/>
  <c r="H75" i="19"/>
  <c r="J75" i="18"/>
  <c r="L75" i="19"/>
  <c r="K75" i="18"/>
  <c r="N75" i="19"/>
  <c r="M75" i="18"/>
  <c r="P75" i="19"/>
  <c r="N75" i="18"/>
  <c r="R75" i="19"/>
  <c r="G77" i="18"/>
  <c r="H77" i="19"/>
  <c r="J77" i="18"/>
  <c r="L77" i="19"/>
  <c r="K77" i="18"/>
  <c r="N77" i="19"/>
  <c r="M77" i="18"/>
  <c r="P77" i="19"/>
  <c r="N77" i="18"/>
  <c r="R77" i="19"/>
  <c r="G79" i="18"/>
  <c r="H79" i="19"/>
  <c r="J79" i="18"/>
  <c r="L79" i="19"/>
  <c r="K79" i="18"/>
  <c r="N79" i="19"/>
  <c r="M79" i="18"/>
  <c r="P79" i="19"/>
  <c r="N79" i="18"/>
  <c r="R79" i="19"/>
  <c r="G81" i="18"/>
  <c r="H81" i="19"/>
  <c r="J81" i="18"/>
  <c r="L81" i="19"/>
  <c r="K81" i="18"/>
  <c r="N81" i="19"/>
  <c r="M81" i="18"/>
  <c r="P81" i="19"/>
  <c r="N81" i="18"/>
  <c r="R81" i="19"/>
  <c r="G83" i="18"/>
  <c r="H83" i="19"/>
  <c r="J83" i="18"/>
  <c r="L83" i="19"/>
  <c r="K83" i="18"/>
  <c r="N83" i="19"/>
  <c r="M83" i="18"/>
  <c r="P83" i="19"/>
  <c r="N83" i="18"/>
  <c r="R83" i="19"/>
  <c r="G85" i="18"/>
  <c r="H85" i="19"/>
  <c r="J85" i="18"/>
  <c r="L85" i="19"/>
  <c r="K85" i="18"/>
  <c r="N85" i="19"/>
  <c r="M85" i="18"/>
  <c r="P85" i="19"/>
  <c r="N85" i="18"/>
  <c r="R85" i="19"/>
  <c r="G87" i="18"/>
  <c r="H87" i="19"/>
  <c r="J87" i="18"/>
  <c r="L87" i="19"/>
  <c r="K87" i="18"/>
  <c r="N87" i="19"/>
  <c r="M87" i="18"/>
  <c r="P87" i="19"/>
  <c r="N87" i="18"/>
  <c r="R87" i="19"/>
  <c r="G89" i="18"/>
  <c r="H89" i="19"/>
  <c r="J89" i="18"/>
  <c r="L89" i="19"/>
  <c r="K89" i="18"/>
  <c r="N89" i="19"/>
  <c r="M89" i="18"/>
  <c r="P89" i="19"/>
  <c r="N89" i="18"/>
  <c r="R89" i="19"/>
  <c r="G91" i="18"/>
  <c r="H91" i="19"/>
  <c r="J91" i="18"/>
  <c r="L91" i="19"/>
  <c r="K91" i="18"/>
  <c r="N91" i="19"/>
  <c r="M91" i="18"/>
  <c r="P91" i="19"/>
  <c r="N91" i="18"/>
  <c r="R91" i="19"/>
  <c r="G93" i="18"/>
  <c r="H93" i="19"/>
  <c r="J93" i="18"/>
  <c r="L93" i="19"/>
  <c r="K93" i="18"/>
  <c r="N93" i="19"/>
  <c r="M93" i="18"/>
  <c r="P93" i="19"/>
  <c r="N93" i="18"/>
  <c r="R93" i="19"/>
  <c r="G95" i="18"/>
  <c r="H95" i="19"/>
  <c r="J95" i="18"/>
  <c r="L95" i="19"/>
  <c r="K95" i="18"/>
  <c r="N95" i="19"/>
  <c r="M95" i="18"/>
  <c r="P95" i="19"/>
  <c r="N95" i="18"/>
  <c r="R95" i="19"/>
  <c r="G97" i="18"/>
  <c r="H97" i="19"/>
  <c r="J97" i="18"/>
  <c r="L97" i="19"/>
  <c r="K97" i="18"/>
  <c r="N97" i="19"/>
  <c r="M97" i="18"/>
  <c r="P97" i="19"/>
  <c r="N97" i="18"/>
  <c r="R97" i="19"/>
  <c r="G99" i="18"/>
  <c r="H99" i="19"/>
  <c r="J99" i="18"/>
  <c r="L99" i="19"/>
  <c r="K99" i="18"/>
  <c r="N99" i="19"/>
  <c r="M99" i="18"/>
  <c r="P99" i="19"/>
  <c r="N99" i="18"/>
  <c r="R99" i="19"/>
  <c r="G101" i="18"/>
  <c r="H101" i="19"/>
  <c r="J101" i="18"/>
  <c r="L101" i="19"/>
  <c r="K101" i="18"/>
  <c r="N101" i="19"/>
  <c r="M101" i="18"/>
  <c r="P101" i="19"/>
  <c r="N101" i="18"/>
  <c r="R101" i="19"/>
  <c r="G103" i="18"/>
  <c r="H103" i="19"/>
  <c r="J103" i="18"/>
  <c r="L103" i="19"/>
  <c r="K103" i="18"/>
  <c r="N103" i="19"/>
  <c r="M103" i="18"/>
  <c r="P103" i="19"/>
  <c r="N103" i="18"/>
  <c r="R103" i="19"/>
  <c r="G105" i="18"/>
  <c r="H105" i="19"/>
  <c r="J105" i="18"/>
  <c r="L105" i="19"/>
  <c r="K105" i="18"/>
  <c r="N105" i="19"/>
  <c r="M105" i="18"/>
  <c r="P105" i="19"/>
  <c r="N105" i="18"/>
  <c r="R105" i="19"/>
  <c r="G107" i="18"/>
  <c r="H107" i="19"/>
  <c r="J107" i="18"/>
  <c r="L107" i="19"/>
  <c r="K107" i="18"/>
  <c r="N107" i="19"/>
  <c r="M107" i="18"/>
  <c r="P107" i="19"/>
  <c r="N107" i="18"/>
  <c r="R107" i="19"/>
  <c r="G109" i="18"/>
  <c r="H109" i="19"/>
  <c r="J109" i="18"/>
  <c r="L109" i="19"/>
  <c r="K109" i="18"/>
  <c r="N109" i="19"/>
  <c r="M109" i="18"/>
  <c r="P109" i="19"/>
  <c r="N109" i="18"/>
  <c r="R109" i="19"/>
  <c r="G111" i="18"/>
  <c r="H111" i="19"/>
  <c r="J111" i="18"/>
  <c r="L111" i="19"/>
  <c r="K111" i="18"/>
  <c r="N111" i="19"/>
  <c r="M111" i="18"/>
  <c r="P111" i="19"/>
  <c r="N111" i="18"/>
  <c r="R111" i="19"/>
  <c r="G113" i="18"/>
  <c r="H113" i="19"/>
  <c r="J113" i="18"/>
  <c r="L113" i="19"/>
  <c r="K113" i="18"/>
  <c r="N113" i="19"/>
  <c r="M113" i="18"/>
  <c r="P113" i="19"/>
  <c r="N113" i="18"/>
  <c r="R113" i="19"/>
  <c r="G115" i="18"/>
  <c r="H115" i="19"/>
  <c r="J115" i="18"/>
  <c r="L115" i="19"/>
  <c r="K115" i="18"/>
  <c r="N115" i="19"/>
  <c r="M115" i="18"/>
  <c r="P115" i="19"/>
  <c r="N115" i="18"/>
  <c r="R115" i="19"/>
  <c r="G117" i="18"/>
  <c r="H117" i="19"/>
  <c r="J117" i="18"/>
  <c r="L117" i="19"/>
  <c r="K117" i="18"/>
  <c r="N117" i="19"/>
  <c r="M117" i="18"/>
  <c r="P117" i="19"/>
  <c r="N117" i="18"/>
  <c r="R117" i="19"/>
  <c r="G119" i="18"/>
  <c r="H119" i="19"/>
  <c r="J119" i="18"/>
  <c r="L119" i="19"/>
  <c r="K119" i="18"/>
  <c r="N119" i="19"/>
  <c r="M119" i="18"/>
  <c r="P119" i="19"/>
  <c r="N119" i="18"/>
  <c r="R119" i="19"/>
  <c r="G121" i="18"/>
  <c r="H121" i="19"/>
  <c r="J121" i="18"/>
  <c r="L121" i="19"/>
  <c r="K121" i="18"/>
  <c r="N121" i="19"/>
  <c r="M121" i="18"/>
  <c r="P121" i="19"/>
  <c r="N121" i="18"/>
  <c r="R121" i="19"/>
  <c r="G123" i="18"/>
  <c r="H123" i="19"/>
  <c r="J123" i="18"/>
  <c r="L123" i="19"/>
  <c r="K123" i="18"/>
  <c r="N123" i="19"/>
  <c r="M123" i="18"/>
  <c r="P123" i="19"/>
  <c r="N123" i="18"/>
  <c r="R123" i="19"/>
  <c r="G125" i="18"/>
  <c r="H125" i="19"/>
  <c r="J125" i="18"/>
  <c r="L125" i="19"/>
  <c r="K125" i="18"/>
  <c r="N125" i="19"/>
  <c r="M125" i="18"/>
  <c r="P125" i="19"/>
  <c r="N125" i="18"/>
  <c r="R125" i="19"/>
  <c r="G127" i="18"/>
  <c r="H127" i="19"/>
  <c r="J127" i="18"/>
  <c r="L127" i="19"/>
  <c r="K127" i="18"/>
  <c r="N127" i="19"/>
  <c r="M127" i="18"/>
  <c r="P127" i="19"/>
  <c r="N127" i="18"/>
  <c r="R127" i="19"/>
  <c r="G129" i="18"/>
  <c r="H129" i="19"/>
  <c r="J129" i="18"/>
  <c r="L129" i="19"/>
  <c r="K129" i="18"/>
  <c r="N129" i="19"/>
  <c r="M129" i="18"/>
  <c r="P129" i="19"/>
  <c r="N129" i="18"/>
  <c r="R129" i="19"/>
  <c r="G131" i="18"/>
  <c r="H131" i="19"/>
  <c r="J131" i="18"/>
  <c r="L131" i="19"/>
  <c r="K131" i="18"/>
  <c r="N131" i="19"/>
  <c r="M131" i="18"/>
  <c r="P131" i="19"/>
  <c r="N131" i="18"/>
  <c r="R131" i="19"/>
  <c r="G133" i="18"/>
  <c r="H133" i="19"/>
  <c r="J133" i="18"/>
  <c r="L133" i="19"/>
  <c r="K133" i="18"/>
  <c r="N133" i="19"/>
  <c r="M133" i="18"/>
  <c r="P133" i="19"/>
  <c r="N133" i="18"/>
  <c r="R133" i="19"/>
  <c r="G135" i="18"/>
  <c r="H135" i="19"/>
  <c r="J135" i="18"/>
  <c r="L135" i="19"/>
  <c r="K135" i="18"/>
  <c r="N135" i="19"/>
  <c r="M135" i="18"/>
  <c r="P135" i="19"/>
  <c r="N135" i="18"/>
  <c r="R135" i="19"/>
  <c r="G137" i="18"/>
  <c r="H137" i="19"/>
  <c r="J137" i="18"/>
  <c r="L137" i="19"/>
  <c r="K137" i="18"/>
  <c r="N137" i="19"/>
  <c r="M137" i="18"/>
  <c r="P137" i="19"/>
  <c r="N137" i="18"/>
  <c r="R137" i="19"/>
  <c r="G139" i="18"/>
  <c r="H139" i="19"/>
  <c r="J139" i="18"/>
  <c r="L139" i="19"/>
  <c r="K139" i="18"/>
  <c r="N139" i="19"/>
  <c r="M139" i="18"/>
  <c r="P139" i="19"/>
  <c r="N139" i="18"/>
  <c r="R139" i="19"/>
  <c r="G141" i="18"/>
  <c r="H141" i="19"/>
  <c r="J141" i="18"/>
  <c r="L141" i="19"/>
  <c r="K141" i="18"/>
  <c r="N141" i="19"/>
  <c r="M141" i="18"/>
  <c r="P141" i="19"/>
  <c r="N141" i="18"/>
  <c r="R141" i="19"/>
  <c r="G143" i="18"/>
  <c r="H143" i="19"/>
  <c r="J143" i="18"/>
  <c r="L143" i="19"/>
  <c r="K143" i="18"/>
  <c r="N143" i="19"/>
  <c r="M143" i="18"/>
  <c r="P143" i="19"/>
  <c r="N143" i="18"/>
  <c r="R143" i="19"/>
  <c r="G145" i="18"/>
  <c r="H145" i="19"/>
  <c r="J145" i="18"/>
  <c r="L145" i="19"/>
  <c r="K145" i="18"/>
  <c r="N145" i="19"/>
  <c r="M145" i="18"/>
  <c r="P145" i="19"/>
  <c r="N145" i="18"/>
  <c r="R145" i="19"/>
  <c r="G147" i="18"/>
  <c r="H147" i="19"/>
  <c r="J147" i="18"/>
  <c r="L147" i="19"/>
  <c r="K147" i="18"/>
  <c r="N147" i="19"/>
  <c r="M147" i="18"/>
  <c r="P147" i="19"/>
  <c r="N147" i="18"/>
  <c r="R147" i="19"/>
  <c r="G149" i="18"/>
  <c r="H149" i="19"/>
  <c r="J149" i="18"/>
  <c r="L149" i="19"/>
  <c r="K149" i="18"/>
  <c r="N149" i="19"/>
  <c r="M149" i="18"/>
  <c r="P149" i="19"/>
  <c r="N149" i="18"/>
  <c r="R149" i="19"/>
  <c r="G151" i="18"/>
  <c r="H151" i="19"/>
  <c r="J151" i="18"/>
  <c r="L151" i="19"/>
  <c r="K151" i="18"/>
  <c r="N151" i="19"/>
  <c r="M151" i="18"/>
  <c r="P151" i="19"/>
  <c r="N151" i="18"/>
  <c r="R151" i="19"/>
  <c r="G153" i="18"/>
  <c r="H153" i="19"/>
  <c r="J153" i="18"/>
  <c r="L153" i="19"/>
  <c r="K153" i="18"/>
  <c r="N153" i="19"/>
  <c r="M153" i="18"/>
  <c r="P153" i="19"/>
  <c r="N153" i="18"/>
  <c r="R153" i="19"/>
  <c r="G155" i="18"/>
  <c r="H155" i="19"/>
  <c r="J155" i="18"/>
  <c r="L155" i="19"/>
  <c r="K155" i="18"/>
  <c r="N155" i="19"/>
  <c r="M155" i="18"/>
  <c r="P155" i="19"/>
  <c r="N155" i="18"/>
  <c r="R155" i="19"/>
  <c r="G157" i="18"/>
  <c r="H157" i="19"/>
  <c r="J157" i="18"/>
  <c r="L157" i="19"/>
  <c r="K157" i="18"/>
  <c r="N157" i="19"/>
  <c r="M157" i="18"/>
  <c r="P157" i="19"/>
  <c r="N157" i="18"/>
  <c r="R157" i="19"/>
  <c r="G159" i="18"/>
  <c r="H159" i="19"/>
  <c r="J159" i="18"/>
  <c r="L159" i="19"/>
  <c r="K159" i="18"/>
  <c r="N159" i="19"/>
  <c r="M159" i="18"/>
  <c r="P159" i="19"/>
  <c r="N159" i="18"/>
  <c r="R159" i="19"/>
  <c r="G161" i="18"/>
  <c r="H161" i="19"/>
  <c r="J161" i="18"/>
  <c r="L161" i="19"/>
  <c r="K161" i="18"/>
  <c r="N161" i="19"/>
  <c r="M161" i="18"/>
  <c r="P161" i="19"/>
  <c r="N161" i="18"/>
  <c r="R161" i="19"/>
  <c r="G163" i="18"/>
  <c r="H163" i="19"/>
  <c r="J163" i="18"/>
  <c r="L163" i="19"/>
  <c r="K163" i="18"/>
  <c r="N163" i="19"/>
  <c r="M163" i="18"/>
  <c r="P163" i="19"/>
  <c r="N163" i="18"/>
  <c r="R163" i="19"/>
  <c r="G165" i="18"/>
  <c r="H165" i="19"/>
  <c r="J165" i="18"/>
  <c r="L165" i="19"/>
  <c r="K165" i="18"/>
  <c r="N165" i="19"/>
  <c r="M165" i="18"/>
  <c r="P165" i="19"/>
  <c r="N165" i="18"/>
  <c r="R165" i="19"/>
  <c r="G167" i="18"/>
  <c r="H167" i="19"/>
  <c r="J167" i="18"/>
  <c r="L167" i="19"/>
  <c r="K167" i="18"/>
  <c r="N167" i="19"/>
  <c r="M167" i="18"/>
  <c r="P167" i="19"/>
  <c r="N167" i="18"/>
  <c r="R167" i="19"/>
  <c r="G169" i="18"/>
  <c r="H169" i="19"/>
  <c r="J169" i="18"/>
  <c r="L169" i="19"/>
  <c r="K169" i="18"/>
  <c r="N169" i="19"/>
  <c r="M169" i="18"/>
  <c r="P169" i="19"/>
  <c r="N169" i="18"/>
  <c r="R169" i="19"/>
  <c r="G171" i="18"/>
  <c r="H171" i="19"/>
  <c r="J171" i="18"/>
  <c r="L171" i="19"/>
  <c r="K171" i="18"/>
  <c r="N171" i="19"/>
  <c r="M171" i="18"/>
  <c r="P171" i="19"/>
  <c r="N171" i="18"/>
  <c r="R171" i="19"/>
  <c r="G173" i="18"/>
  <c r="H173" i="19"/>
  <c r="J173" i="18"/>
  <c r="L173" i="19"/>
  <c r="K173" i="18"/>
  <c r="N173" i="19"/>
  <c r="M173" i="18"/>
  <c r="P173" i="19"/>
  <c r="N173" i="18"/>
  <c r="R173" i="19"/>
  <c r="G175" i="18"/>
  <c r="H175" i="19"/>
  <c r="J175" i="18"/>
  <c r="L175" i="19"/>
  <c r="K175" i="18"/>
  <c r="N175" i="19"/>
  <c r="M175" i="18"/>
  <c r="P175" i="19"/>
  <c r="N175" i="18"/>
  <c r="R175" i="19"/>
  <c r="G177" i="18"/>
  <c r="H177" i="19"/>
  <c r="J177" i="18"/>
  <c r="L177" i="19"/>
  <c r="K177" i="18"/>
  <c r="N177" i="19"/>
  <c r="M177" i="18"/>
  <c r="P177" i="19"/>
  <c r="N177" i="18"/>
  <c r="R177" i="19"/>
  <c r="G179" i="18"/>
  <c r="H179" i="19"/>
  <c r="J179" i="18"/>
  <c r="L179" i="19"/>
  <c r="K179" i="18"/>
  <c r="N179" i="19"/>
  <c r="M179" i="18"/>
  <c r="P179" i="19"/>
  <c r="N179" i="18"/>
  <c r="R179" i="19"/>
  <c r="G181" i="18"/>
  <c r="H181" i="19"/>
  <c r="J181" i="18"/>
  <c r="L181" i="19"/>
  <c r="K181" i="18"/>
  <c r="N181" i="19"/>
  <c r="M181" i="18"/>
  <c r="P181" i="19"/>
  <c r="N181" i="18"/>
  <c r="R181" i="19"/>
  <c r="G183" i="18"/>
  <c r="H183" i="19"/>
  <c r="J183" i="18"/>
  <c r="L183" i="19"/>
  <c r="K183" i="18"/>
  <c r="N183" i="19"/>
  <c r="M183" i="18"/>
  <c r="P183" i="19"/>
  <c r="N183" i="18"/>
  <c r="R183" i="19"/>
  <c r="G185" i="18"/>
  <c r="H185" i="19"/>
  <c r="J185" i="18"/>
  <c r="L185" i="19"/>
  <c r="K185" i="18"/>
  <c r="N185" i="19"/>
  <c r="M185" i="18"/>
  <c r="P185" i="19"/>
  <c r="N185" i="18"/>
  <c r="R185" i="19"/>
  <c r="G187" i="18"/>
  <c r="H187" i="19"/>
  <c r="J187" i="18"/>
  <c r="L187" i="19"/>
  <c r="K187" i="18"/>
  <c r="N187" i="19"/>
  <c r="M187" i="18"/>
  <c r="P187" i="19"/>
  <c r="N187" i="18"/>
  <c r="R187" i="19"/>
  <c r="G189" i="18"/>
  <c r="H189" i="19"/>
  <c r="J189" i="18"/>
  <c r="L189" i="19"/>
  <c r="K189" i="18"/>
  <c r="N189" i="19"/>
  <c r="M189" i="18"/>
  <c r="P189" i="19"/>
  <c r="N189" i="18"/>
  <c r="R189" i="19"/>
  <c r="G191" i="18"/>
  <c r="H191" i="19"/>
  <c r="J191" i="18"/>
  <c r="L191" i="19"/>
  <c r="K191" i="18"/>
  <c r="N191" i="19"/>
  <c r="M191" i="18"/>
  <c r="P191" i="19"/>
  <c r="N191" i="18"/>
  <c r="R191" i="19"/>
  <c r="G193" i="18"/>
  <c r="H193" i="19"/>
  <c r="J193" i="18"/>
  <c r="L193" i="19"/>
  <c r="K193" i="18"/>
  <c r="N193" i="19"/>
  <c r="M193" i="18"/>
  <c r="P193" i="19"/>
  <c r="N193" i="18"/>
  <c r="R193" i="19"/>
  <c r="G195" i="18"/>
  <c r="H195" i="19"/>
  <c r="J195" i="18"/>
  <c r="L195" i="19"/>
  <c r="K195" i="18"/>
  <c r="N195" i="19"/>
  <c r="M195" i="18"/>
  <c r="P195" i="19"/>
  <c r="N195" i="18"/>
  <c r="R195" i="19"/>
  <c r="G197" i="18"/>
  <c r="H197" i="19"/>
  <c r="J197" i="18"/>
  <c r="L197" i="19"/>
  <c r="K197" i="18"/>
  <c r="N197" i="19"/>
  <c r="M197" i="18"/>
  <c r="P197" i="19"/>
  <c r="N197" i="18"/>
  <c r="R197" i="19"/>
  <c r="G199" i="18"/>
  <c r="H199" i="19"/>
  <c r="J199" i="18"/>
  <c r="L199" i="19"/>
  <c r="K199" i="18"/>
  <c r="N199" i="19"/>
  <c r="M199" i="18"/>
  <c r="P199" i="19"/>
  <c r="N199" i="18"/>
  <c r="R199" i="19"/>
  <c r="G201" i="18"/>
  <c r="H201" i="19"/>
  <c r="J201" i="18"/>
  <c r="L201" i="19"/>
  <c r="K201" i="18"/>
  <c r="N201" i="19"/>
  <c r="M201" i="18"/>
  <c r="P201" i="19"/>
  <c r="N201" i="18"/>
  <c r="R201" i="19"/>
  <c r="S203" i="19"/>
  <c r="G203" i="18"/>
  <c r="H203" i="19"/>
  <c r="J203" i="18"/>
  <c r="L203" i="19"/>
  <c r="K203" i="18"/>
  <c r="N203" i="19"/>
  <c r="M203" i="18"/>
  <c r="P203" i="19"/>
  <c r="N203" i="18"/>
  <c r="R203" i="19"/>
  <c r="J9" i="18"/>
  <c r="L9" i="19"/>
  <c r="N9" i="18"/>
  <c r="R9" i="19"/>
  <c r="S10" i="19"/>
  <c r="G10" i="18"/>
  <c r="H10" i="19"/>
  <c r="J10" i="18"/>
  <c r="L10" i="19"/>
  <c r="K10" i="18"/>
  <c r="N10" i="19"/>
  <c r="M10" i="18"/>
  <c r="P10" i="19"/>
  <c r="N10" i="18"/>
  <c r="R10" i="19"/>
  <c r="S12" i="19"/>
  <c r="G12" i="18"/>
  <c r="H12" i="19"/>
  <c r="J12" i="18"/>
  <c r="L12" i="19"/>
  <c r="K12" i="18"/>
  <c r="N12" i="19"/>
  <c r="M12" i="18"/>
  <c r="P12" i="19"/>
  <c r="N12" i="18"/>
  <c r="R12" i="19"/>
  <c r="S14" i="19"/>
  <c r="G14" i="18"/>
  <c r="H14" i="19"/>
  <c r="J14" i="18"/>
  <c r="L14" i="19"/>
  <c r="K14" i="18"/>
  <c r="N14" i="19"/>
  <c r="M14" i="18"/>
  <c r="P14" i="19"/>
  <c r="N14" i="18"/>
  <c r="R14" i="19"/>
  <c r="S16" i="19"/>
  <c r="G16" i="18"/>
  <c r="H16" i="19"/>
  <c r="J16" i="18"/>
  <c r="L16" i="19"/>
  <c r="K16" i="18"/>
  <c r="N16" i="19"/>
  <c r="M16" i="18"/>
  <c r="P16" i="19"/>
  <c r="N16" i="18"/>
  <c r="R16" i="19"/>
  <c r="S18" i="19"/>
  <c r="G18" i="18"/>
  <c r="H18" i="19"/>
  <c r="J18" i="18"/>
  <c r="L18" i="19"/>
  <c r="K18" i="18"/>
  <c r="N18" i="19"/>
  <c r="M18" i="18"/>
  <c r="P18" i="19"/>
  <c r="N18" i="18"/>
  <c r="R18" i="19"/>
  <c r="S20" i="19"/>
  <c r="G20" i="18"/>
  <c r="H20" i="19"/>
  <c r="J20" i="18"/>
  <c r="L20" i="19"/>
  <c r="K20" i="18"/>
  <c r="N20" i="19"/>
  <c r="M20" i="18"/>
  <c r="P20" i="19"/>
  <c r="N20" i="18"/>
  <c r="R20" i="19"/>
  <c r="S22" i="19"/>
  <c r="G22" i="18"/>
  <c r="H22" i="19"/>
  <c r="J22" i="18"/>
  <c r="L22" i="19"/>
  <c r="K22" i="18"/>
  <c r="N22" i="19"/>
  <c r="M22" i="18"/>
  <c r="P22" i="19"/>
  <c r="N22" i="18"/>
  <c r="R22" i="19"/>
  <c r="S24" i="19"/>
  <c r="G24" i="18"/>
  <c r="H24" i="19"/>
  <c r="J24" i="18"/>
  <c r="L24" i="19"/>
  <c r="K24" i="18"/>
  <c r="N24" i="19"/>
  <c r="M24" i="18"/>
  <c r="P24" i="19"/>
  <c r="N24" i="18"/>
  <c r="R24" i="19"/>
  <c r="S26" i="19"/>
  <c r="G26" i="18"/>
  <c r="H26" i="19"/>
  <c r="J26" i="18"/>
  <c r="L26" i="19"/>
  <c r="K26" i="18"/>
  <c r="N26" i="19"/>
  <c r="M26" i="18"/>
  <c r="P26" i="19"/>
  <c r="N26" i="18"/>
  <c r="R26" i="19"/>
  <c r="S28" i="19"/>
  <c r="G28" i="18"/>
  <c r="H28" i="19"/>
  <c r="J28" i="18"/>
  <c r="L28" i="19"/>
  <c r="K28" i="18"/>
  <c r="N28" i="19"/>
  <c r="M28" i="18"/>
  <c r="P28" i="19"/>
  <c r="N28" i="18"/>
  <c r="R28" i="19"/>
  <c r="S30" i="19"/>
  <c r="G30" i="18"/>
  <c r="H30" i="19"/>
  <c r="J30" i="18"/>
  <c r="L30" i="19"/>
  <c r="K30" i="18"/>
  <c r="N30" i="19"/>
  <c r="M30" i="18"/>
  <c r="P30" i="19"/>
  <c r="N30" i="18"/>
  <c r="R30" i="19"/>
  <c r="S32" i="19"/>
  <c r="G32" i="18"/>
  <c r="H32" i="19"/>
  <c r="J32" i="18"/>
  <c r="L32" i="19"/>
  <c r="K32" i="18"/>
  <c r="N32" i="19"/>
  <c r="M32" i="18"/>
  <c r="P32" i="19"/>
  <c r="N32" i="18"/>
  <c r="R32" i="19"/>
  <c r="S34" i="19"/>
  <c r="G34" i="18"/>
  <c r="H34" i="19"/>
  <c r="J34" i="18"/>
  <c r="L34" i="19"/>
  <c r="K34" i="18"/>
  <c r="N34" i="19"/>
  <c r="M34" i="18"/>
  <c r="P34" i="19"/>
  <c r="N34" i="18"/>
  <c r="R34" i="19"/>
  <c r="S36" i="19"/>
  <c r="G36" i="18"/>
  <c r="H36" i="19"/>
  <c r="J36" i="18"/>
  <c r="L36" i="19"/>
  <c r="K36" i="18"/>
  <c r="N36" i="19"/>
  <c r="M36" i="18"/>
  <c r="P36" i="19"/>
  <c r="N36" i="18"/>
  <c r="R36" i="19"/>
  <c r="S38" i="19"/>
  <c r="G38" i="18"/>
  <c r="H38" i="19"/>
  <c r="J38" i="18"/>
  <c r="L38" i="19"/>
  <c r="K38" i="18"/>
  <c r="N38" i="19"/>
  <c r="M38" i="18"/>
  <c r="P38" i="19"/>
  <c r="N38" i="18"/>
  <c r="R38" i="19"/>
  <c r="S40" i="19"/>
  <c r="G40" i="18"/>
  <c r="H40" i="19"/>
  <c r="J40" i="18"/>
  <c r="L40" i="19"/>
  <c r="K40" i="18"/>
  <c r="N40" i="19"/>
  <c r="M40" i="18"/>
  <c r="P40" i="19"/>
  <c r="N40" i="18"/>
  <c r="R40" i="19"/>
  <c r="S42" i="19"/>
  <c r="G42" i="18"/>
  <c r="H42" i="19"/>
  <c r="J42" i="18"/>
  <c r="L42" i="19"/>
  <c r="K42" i="18"/>
  <c r="N42" i="19"/>
  <c r="M42" i="18"/>
  <c r="P42" i="19"/>
  <c r="N42" i="18"/>
  <c r="R42" i="19"/>
  <c r="S44" i="19"/>
  <c r="G44" i="18"/>
  <c r="H44" i="19"/>
  <c r="J44" i="18"/>
  <c r="L44" i="19"/>
  <c r="K44" i="18"/>
  <c r="N44" i="19"/>
  <c r="M44" i="18"/>
  <c r="P44" i="19"/>
  <c r="N44" i="18"/>
  <c r="R44" i="19"/>
  <c r="S46" i="19"/>
  <c r="G46" i="18"/>
  <c r="H46" i="19"/>
  <c r="J46" i="18"/>
  <c r="L46" i="19"/>
  <c r="K46" i="18"/>
  <c r="N46" i="19"/>
  <c r="M46" i="18"/>
  <c r="P46" i="19"/>
  <c r="N46" i="18"/>
  <c r="R46" i="19"/>
  <c r="S48" i="19"/>
  <c r="G48" i="18"/>
  <c r="H48" i="19"/>
  <c r="J48" i="18"/>
  <c r="L48" i="19"/>
  <c r="K48" i="18"/>
  <c r="N48" i="19"/>
  <c r="M48" i="18"/>
  <c r="P48" i="19"/>
  <c r="N48" i="18"/>
  <c r="R48" i="19"/>
  <c r="S50" i="19"/>
  <c r="G50" i="18"/>
  <c r="H50" i="19"/>
  <c r="J50" i="18"/>
  <c r="L50" i="19"/>
  <c r="K50" i="18"/>
  <c r="N50" i="19"/>
  <c r="M50" i="18"/>
  <c r="P50" i="19"/>
  <c r="N50" i="18"/>
  <c r="R50" i="19"/>
  <c r="S52" i="19"/>
  <c r="G52" i="18"/>
  <c r="H52" i="19"/>
  <c r="J52" i="18"/>
  <c r="L52" i="19"/>
  <c r="K52" i="18"/>
  <c r="N52" i="19"/>
  <c r="M52" i="18"/>
  <c r="P52" i="19"/>
  <c r="N52" i="18"/>
  <c r="R52" i="19"/>
  <c r="S54" i="19"/>
  <c r="G54" i="18"/>
  <c r="H54" i="19"/>
  <c r="J54" i="18"/>
  <c r="L54" i="19"/>
  <c r="K54" i="18"/>
  <c r="N54" i="19"/>
  <c r="M54" i="18"/>
  <c r="P54" i="19"/>
  <c r="N54" i="18"/>
  <c r="R54" i="19"/>
  <c r="S56" i="19"/>
  <c r="G56" i="18"/>
  <c r="H56" i="19"/>
  <c r="J56" i="18"/>
  <c r="L56" i="19"/>
  <c r="K56" i="18"/>
  <c r="N56" i="19"/>
  <c r="M56" i="18"/>
  <c r="P56" i="19"/>
  <c r="N56" i="18"/>
  <c r="R56" i="19"/>
  <c r="S58" i="19"/>
  <c r="G58" i="18"/>
  <c r="H58" i="19"/>
  <c r="J58" i="18"/>
  <c r="L58" i="19"/>
  <c r="K58" i="18"/>
  <c r="N58" i="19"/>
  <c r="M58" i="18"/>
  <c r="P58" i="19"/>
  <c r="N58" i="18"/>
  <c r="R58" i="19"/>
  <c r="S60" i="19"/>
  <c r="G60" i="18"/>
  <c r="H60" i="19"/>
  <c r="J60" i="18"/>
  <c r="L60" i="19"/>
  <c r="K60" i="18"/>
  <c r="N60" i="19"/>
  <c r="M60" i="18"/>
  <c r="P60" i="19"/>
  <c r="N60" i="18"/>
  <c r="R60" i="19"/>
  <c r="S62" i="19"/>
  <c r="G62" i="18"/>
  <c r="H62" i="19"/>
  <c r="J62" i="18"/>
  <c r="L62" i="19"/>
  <c r="K62" i="18"/>
  <c r="N62" i="19"/>
  <c r="M62" i="18"/>
  <c r="P62" i="19"/>
  <c r="N62" i="18"/>
  <c r="R62" i="19"/>
  <c r="S64" i="19"/>
  <c r="G64" i="18"/>
  <c r="H64" i="19"/>
  <c r="J64" i="18"/>
  <c r="L64" i="19"/>
  <c r="K64" i="18"/>
  <c r="N64" i="19"/>
  <c r="M64" i="18"/>
  <c r="P64" i="19"/>
  <c r="N64" i="18"/>
  <c r="R64" i="19"/>
  <c r="S66" i="19"/>
  <c r="G66" i="18"/>
  <c r="H66" i="19"/>
  <c r="J66" i="18"/>
  <c r="L66" i="19"/>
  <c r="K66" i="18"/>
  <c r="N66" i="19"/>
  <c r="M66" i="18"/>
  <c r="P66" i="19"/>
  <c r="N66" i="18"/>
  <c r="R66" i="19"/>
  <c r="S68" i="19"/>
  <c r="G68" i="18"/>
  <c r="H68" i="19"/>
  <c r="J68" i="18"/>
  <c r="L68" i="19"/>
  <c r="K68" i="18"/>
  <c r="N68" i="19"/>
  <c r="M68" i="18"/>
  <c r="P68" i="19"/>
  <c r="N68" i="18"/>
  <c r="R68" i="19"/>
  <c r="S70" i="19"/>
  <c r="G70" i="18"/>
  <c r="H70" i="19"/>
  <c r="J70" i="18"/>
  <c r="L70" i="19"/>
  <c r="K70" i="18"/>
  <c r="N70" i="19"/>
  <c r="M70" i="18"/>
  <c r="P70" i="19"/>
  <c r="N70" i="18"/>
  <c r="R70" i="19"/>
  <c r="S72" i="19"/>
  <c r="G72" i="18"/>
  <c r="H72" i="19"/>
  <c r="J72" i="18"/>
  <c r="L72" i="19"/>
  <c r="K72" i="18"/>
  <c r="N72" i="19"/>
  <c r="M72" i="18"/>
  <c r="P72" i="19"/>
  <c r="N72" i="18"/>
  <c r="R72" i="19"/>
  <c r="S74" i="19"/>
  <c r="G74" i="18"/>
  <c r="H74" i="19"/>
  <c r="J74" i="18"/>
  <c r="L74" i="19"/>
  <c r="K74" i="18"/>
  <c r="N74" i="19"/>
  <c r="M74" i="18"/>
  <c r="P74" i="19"/>
  <c r="N74" i="18"/>
  <c r="R74" i="19"/>
  <c r="S76" i="19"/>
  <c r="G76" i="18"/>
  <c r="H76" i="19"/>
  <c r="J76" i="18"/>
  <c r="L76" i="19"/>
  <c r="K76" i="18"/>
  <c r="N76" i="19"/>
  <c r="M76" i="18"/>
  <c r="P76" i="19"/>
  <c r="N76" i="18"/>
  <c r="R76" i="19"/>
  <c r="S78" i="19"/>
  <c r="G78" i="18"/>
  <c r="H78" i="19"/>
  <c r="J78" i="18"/>
  <c r="L78" i="19"/>
  <c r="K78" i="18"/>
  <c r="N78" i="19"/>
  <c r="M78" i="18"/>
  <c r="P78" i="19"/>
  <c r="N78" i="18"/>
  <c r="R78" i="19"/>
  <c r="S80" i="19"/>
  <c r="G80" i="18"/>
  <c r="H80" i="19"/>
  <c r="J80" i="18"/>
  <c r="L80" i="19"/>
  <c r="K80" i="18"/>
  <c r="N80" i="19"/>
  <c r="M80" i="18"/>
  <c r="P80" i="19"/>
  <c r="N80" i="18"/>
  <c r="R80" i="19"/>
  <c r="S82" i="19"/>
  <c r="G82" i="18"/>
  <c r="H82" i="19"/>
  <c r="J82" i="18"/>
  <c r="L82" i="19"/>
  <c r="K82" i="18"/>
  <c r="N82" i="19"/>
  <c r="M82" i="18"/>
  <c r="P82" i="19"/>
  <c r="N82" i="18"/>
  <c r="R82" i="19"/>
  <c r="S84" i="19"/>
  <c r="G84" i="18"/>
  <c r="H84" i="19"/>
  <c r="J84" i="18"/>
  <c r="L84" i="19"/>
  <c r="K84" i="18"/>
  <c r="N84" i="19"/>
  <c r="M84" i="18"/>
  <c r="P84" i="19"/>
  <c r="N84" i="18"/>
  <c r="R84" i="19"/>
  <c r="S86" i="19"/>
  <c r="G86" i="18"/>
  <c r="H86" i="19"/>
  <c r="J86" i="18"/>
  <c r="L86" i="19"/>
  <c r="K86" i="18"/>
  <c r="N86" i="19"/>
  <c r="M86" i="18"/>
  <c r="P86" i="19"/>
  <c r="N86" i="18"/>
  <c r="R86" i="19"/>
  <c r="S88" i="19"/>
  <c r="G88" i="18"/>
  <c r="H88" i="19"/>
  <c r="J88" i="18"/>
  <c r="L88" i="19"/>
  <c r="K88" i="18"/>
  <c r="N88" i="19"/>
  <c r="M88" i="18"/>
  <c r="P88" i="19"/>
  <c r="N88" i="18"/>
  <c r="R88" i="19"/>
  <c r="S90" i="19"/>
  <c r="G90" i="18"/>
  <c r="H90" i="19"/>
  <c r="J90" i="18"/>
  <c r="L90" i="19"/>
  <c r="K90" i="18"/>
  <c r="N90" i="19"/>
  <c r="M90" i="18"/>
  <c r="P90" i="19"/>
  <c r="N90" i="18"/>
  <c r="R90" i="19"/>
  <c r="S92" i="19"/>
  <c r="G92" i="18"/>
  <c r="H92" i="19"/>
  <c r="J92" i="18"/>
  <c r="L92" i="19"/>
  <c r="K92" i="18"/>
  <c r="N92" i="19"/>
  <c r="M92" i="18"/>
  <c r="P92" i="19"/>
  <c r="N92" i="18"/>
  <c r="R92" i="19"/>
  <c r="S94" i="19"/>
  <c r="G94" i="18"/>
  <c r="H94" i="19"/>
  <c r="J94" i="18"/>
  <c r="L94" i="19"/>
  <c r="K94" i="18"/>
  <c r="N94" i="19"/>
  <c r="M94" i="18"/>
  <c r="P94" i="19"/>
  <c r="N94" i="18"/>
  <c r="R94" i="19"/>
  <c r="S96" i="19"/>
  <c r="G96" i="18"/>
  <c r="H96" i="19"/>
  <c r="J96" i="18"/>
  <c r="L96" i="19"/>
  <c r="K96" i="18"/>
  <c r="N96" i="19"/>
  <c r="M96" i="18"/>
  <c r="P96" i="19"/>
  <c r="N96" i="18"/>
  <c r="R96" i="19"/>
  <c r="S98" i="19"/>
  <c r="G98" i="18"/>
  <c r="H98" i="19"/>
  <c r="J98" i="18"/>
  <c r="L98" i="19"/>
  <c r="K98" i="18"/>
  <c r="N98" i="19"/>
  <c r="M98" i="18"/>
  <c r="P98" i="19"/>
  <c r="N98" i="18"/>
  <c r="R98" i="19"/>
  <c r="S100" i="19"/>
  <c r="G100" i="18"/>
  <c r="H100" i="19"/>
  <c r="J100" i="18"/>
  <c r="L100" i="19"/>
  <c r="K100" i="18"/>
  <c r="N100" i="19"/>
  <c r="M100" i="18"/>
  <c r="P100" i="19"/>
  <c r="N100" i="18"/>
  <c r="R100" i="19"/>
  <c r="S102" i="19"/>
  <c r="G102" i="18"/>
  <c r="H102" i="19"/>
  <c r="J102" i="18"/>
  <c r="L102" i="19"/>
  <c r="K102" i="18"/>
  <c r="N102" i="19"/>
  <c r="M102" i="18"/>
  <c r="P102" i="19"/>
  <c r="N102" i="18"/>
  <c r="R102" i="19"/>
  <c r="S104" i="19"/>
  <c r="G104" i="18"/>
  <c r="H104" i="19"/>
  <c r="J104" i="18"/>
  <c r="L104" i="19"/>
  <c r="K104" i="18"/>
  <c r="N104" i="19"/>
  <c r="M104" i="18"/>
  <c r="P104" i="19"/>
  <c r="N104" i="18"/>
  <c r="R104" i="19"/>
  <c r="S106" i="19"/>
  <c r="G106" i="18"/>
  <c r="H106" i="19"/>
  <c r="J106" i="18"/>
  <c r="L106" i="19"/>
  <c r="K106" i="18"/>
  <c r="N106" i="19"/>
  <c r="M106" i="18"/>
  <c r="P106" i="19"/>
  <c r="N106" i="18"/>
  <c r="R106" i="19"/>
  <c r="S108" i="19"/>
  <c r="G108" i="18"/>
  <c r="H108" i="19"/>
  <c r="J108" i="18"/>
  <c r="L108" i="19"/>
  <c r="K108" i="18"/>
  <c r="N108" i="19"/>
  <c r="M108" i="18"/>
  <c r="P108" i="19"/>
  <c r="N108" i="18"/>
  <c r="R108" i="19"/>
  <c r="S110" i="19"/>
  <c r="G110" i="18"/>
  <c r="H110" i="19"/>
  <c r="J110" i="18"/>
  <c r="L110" i="19"/>
  <c r="K110" i="18"/>
  <c r="N110" i="19"/>
  <c r="M110" i="18"/>
  <c r="P110" i="19"/>
  <c r="N110" i="18"/>
  <c r="R110" i="19"/>
  <c r="S112" i="19"/>
  <c r="G112" i="18"/>
  <c r="H112" i="19"/>
  <c r="J112" i="18"/>
  <c r="L112" i="19"/>
  <c r="K112" i="18"/>
  <c r="N112" i="19"/>
  <c r="M112" i="18"/>
  <c r="P112" i="19"/>
  <c r="N112" i="18"/>
  <c r="R112" i="19"/>
  <c r="S114" i="19"/>
  <c r="G114" i="18"/>
  <c r="H114" i="19"/>
  <c r="J114" i="18"/>
  <c r="L114" i="19"/>
  <c r="K114" i="18"/>
  <c r="N114" i="19"/>
  <c r="M114" i="18"/>
  <c r="P114" i="19"/>
  <c r="N114" i="18"/>
  <c r="R114" i="19"/>
  <c r="S116" i="19"/>
  <c r="G116" i="18"/>
  <c r="H116" i="19"/>
  <c r="J116" i="18"/>
  <c r="L116" i="19"/>
  <c r="K116" i="18"/>
  <c r="N116" i="19"/>
  <c r="M116" i="18"/>
  <c r="P116" i="19"/>
  <c r="N116" i="18"/>
  <c r="R116" i="19"/>
  <c r="S118" i="19"/>
  <c r="G118" i="18"/>
  <c r="H118" i="19"/>
  <c r="J118" i="18"/>
  <c r="L118" i="19"/>
  <c r="K118" i="18"/>
  <c r="N118" i="19"/>
  <c r="M118" i="18"/>
  <c r="P118" i="19"/>
  <c r="N118" i="18"/>
  <c r="R118" i="19"/>
  <c r="S120" i="19"/>
  <c r="G120" i="18"/>
  <c r="H120" i="19"/>
  <c r="J120" i="18"/>
  <c r="L120" i="19"/>
  <c r="K120" i="18"/>
  <c r="N120" i="19"/>
  <c r="M120" i="18"/>
  <c r="P120" i="19"/>
  <c r="N120" i="18"/>
  <c r="R120" i="19"/>
  <c r="S122" i="19"/>
  <c r="G122" i="18"/>
  <c r="H122" i="19"/>
  <c r="J122" i="18"/>
  <c r="L122" i="19"/>
  <c r="K122" i="18"/>
  <c r="N122" i="19"/>
  <c r="M122" i="18"/>
  <c r="P122" i="19"/>
  <c r="N122" i="18"/>
  <c r="R122" i="19"/>
  <c r="S124" i="19"/>
  <c r="G124" i="18"/>
  <c r="H124" i="19"/>
  <c r="J124" i="18"/>
  <c r="L124" i="19"/>
  <c r="K124" i="18"/>
  <c r="N124" i="19"/>
  <c r="M124" i="18"/>
  <c r="P124" i="19"/>
  <c r="N124" i="18"/>
  <c r="R124" i="19"/>
  <c r="S126" i="19"/>
  <c r="G126" i="18"/>
  <c r="H126" i="19"/>
  <c r="J126" i="18"/>
  <c r="L126" i="19"/>
  <c r="K126" i="18"/>
  <c r="N126" i="19"/>
  <c r="M126" i="18"/>
  <c r="P126" i="19"/>
  <c r="N126" i="18"/>
  <c r="R126" i="19"/>
  <c r="S128" i="19"/>
  <c r="G128" i="18"/>
  <c r="H128" i="19"/>
  <c r="J128" i="18"/>
  <c r="L128" i="19"/>
  <c r="K128" i="18"/>
  <c r="N128" i="19"/>
  <c r="M128" i="18"/>
  <c r="P128" i="19"/>
  <c r="N128" i="18"/>
  <c r="R128" i="19"/>
  <c r="S130" i="19"/>
  <c r="G130" i="18"/>
  <c r="H130" i="19"/>
  <c r="J130" i="18"/>
  <c r="L130" i="19"/>
  <c r="K130" i="18"/>
  <c r="N130" i="19"/>
  <c r="M130" i="18"/>
  <c r="P130" i="19"/>
  <c r="N130" i="18"/>
  <c r="R130" i="19"/>
  <c r="S132" i="19"/>
  <c r="G132" i="18"/>
  <c r="H132" i="19"/>
  <c r="J132" i="18"/>
  <c r="L132" i="19"/>
  <c r="K132" i="18"/>
  <c r="N132" i="19"/>
  <c r="M132" i="18"/>
  <c r="P132" i="19"/>
  <c r="N132" i="18"/>
  <c r="R132" i="19"/>
  <c r="S134" i="19"/>
  <c r="G134" i="18"/>
  <c r="H134" i="19"/>
  <c r="J134" i="18"/>
  <c r="L134" i="19"/>
  <c r="K134" i="18"/>
  <c r="N134" i="19"/>
  <c r="M134" i="18"/>
  <c r="P134" i="19"/>
  <c r="N134" i="18"/>
  <c r="R134" i="19"/>
  <c r="S136" i="19"/>
  <c r="G136" i="18"/>
  <c r="H136" i="19"/>
  <c r="J136" i="18"/>
  <c r="L136" i="19"/>
  <c r="K136" i="18"/>
  <c r="N136" i="19"/>
  <c r="M136" i="18"/>
  <c r="P136" i="19"/>
  <c r="N136" i="18"/>
  <c r="R136" i="19"/>
  <c r="S138" i="19"/>
  <c r="G138" i="18"/>
  <c r="H138" i="19"/>
  <c r="J138" i="18"/>
  <c r="L138" i="19"/>
  <c r="K138" i="18"/>
  <c r="N138" i="19"/>
  <c r="M138" i="18"/>
  <c r="P138" i="19"/>
  <c r="N138" i="18"/>
  <c r="R138" i="19"/>
  <c r="S140" i="19"/>
  <c r="G140" i="18"/>
  <c r="H140" i="19"/>
  <c r="J140" i="18"/>
  <c r="L140" i="19"/>
  <c r="K140" i="18"/>
  <c r="N140" i="19"/>
  <c r="M140" i="18"/>
  <c r="P140" i="19"/>
  <c r="N140" i="18"/>
  <c r="R140" i="19"/>
  <c r="S142" i="19"/>
  <c r="G142" i="18"/>
  <c r="H142" i="19"/>
  <c r="J142" i="18"/>
  <c r="L142" i="19"/>
  <c r="K142" i="18"/>
  <c r="N142" i="19"/>
  <c r="M142" i="18"/>
  <c r="P142" i="19"/>
  <c r="N142" i="18"/>
  <c r="R142" i="19"/>
  <c r="S144" i="19"/>
  <c r="G144" i="18"/>
  <c r="H144" i="19"/>
  <c r="J144" i="18"/>
  <c r="L144" i="19"/>
  <c r="K144" i="18"/>
  <c r="N144" i="19"/>
  <c r="M144" i="18"/>
  <c r="P144" i="19"/>
  <c r="N144" i="18"/>
  <c r="R144" i="19"/>
  <c r="S146" i="19"/>
  <c r="G146" i="18"/>
  <c r="H146" i="19"/>
  <c r="J146" i="18"/>
  <c r="L146" i="19"/>
  <c r="K146" i="18"/>
  <c r="N146" i="19"/>
  <c r="M146" i="18"/>
  <c r="P146" i="19"/>
  <c r="N146" i="18"/>
  <c r="R146" i="19"/>
  <c r="S148" i="19"/>
  <c r="G148" i="18"/>
  <c r="H148" i="19"/>
  <c r="J148" i="18"/>
  <c r="L148" i="19"/>
  <c r="K148" i="18"/>
  <c r="N148" i="19"/>
  <c r="M148" i="18"/>
  <c r="P148" i="19"/>
  <c r="N148" i="18"/>
  <c r="R148" i="19"/>
  <c r="S150" i="19"/>
  <c r="G150" i="18"/>
  <c r="H150" i="19"/>
  <c r="J150" i="18"/>
  <c r="L150" i="19"/>
  <c r="K150" i="18"/>
  <c r="N150" i="19"/>
  <c r="M150" i="18"/>
  <c r="P150" i="19"/>
  <c r="N150" i="18"/>
  <c r="R150" i="19"/>
  <c r="S152" i="19"/>
  <c r="G152" i="18"/>
  <c r="H152" i="19"/>
  <c r="J152" i="18"/>
  <c r="L152" i="19"/>
  <c r="K152" i="18"/>
  <c r="N152" i="19"/>
  <c r="M152" i="18"/>
  <c r="P152" i="19"/>
  <c r="N152" i="18"/>
  <c r="R152" i="19"/>
  <c r="S154" i="19"/>
  <c r="G154" i="18"/>
  <c r="H154" i="19"/>
  <c r="J154" i="18"/>
  <c r="L154" i="19"/>
  <c r="K154" i="18"/>
  <c r="N154" i="19"/>
  <c r="M154" i="18"/>
  <c r="P154" i="19"/>
  <c r="N154" i="18"/>
  <c r="R154" i="19"/>
  <c r="S156" i="19"/>
  <c r="G156" i="18"/>
  <c r="H156" i="19"/>
  <c r="J156" i="18"/>
  <c r="L156" i="19"/>
  <c r="K156" i="18"/>
  <c r="N156" i="19"/>
  <c r="M156" i="18"/>
  <c r="P156" i="19"/>
  <c r="N156" i="18"/>
  <c r="R156" i="19"/>
  <c r="S158" i="19"/>
  <c r="G158" i="18"/>
  <c r="H158" i="19"/>
  <c r="J158" i="18"/>
  <c r="L158" i="19"/>
  <c r="K158" i="18"/>
  <c r="N158" i="19"/>
  <c r="M158" i="18"/>
  <c r="P158" i="19"/>
  <c r="N158" i="18"/>
  <c r="R158" i="19"/>
  <c r="S160" i="19"/>
  <c r="G160" i="18"/>
  <c r="H160" i="19"/>
  <c r="J160" i="18"/>
  <c r="L160" i="19"/>
  <c r="K160" i="18"/>
  <c r="N160" i="19"/>
  <c r="M160" i="18"/>
  <c r="P160" i="19"/>
  <c r="N160" i="18"/>
  <c r="R160" i="19"/>
  <c r="S162" i="19"/>
  <c r="G162" i="18"/>
  <c r="H162" i="19"/>
  <c r="J162" i="18"/>
  <c r="L162" i="19"/>
  <c r="K162" i="18"/>
  <c r="N162" i="19"/>
  <c r="M162" i="18"/>
  <c r="P162" i="19"/>
  <c r="N162" i="18"/>
  <c r="R162" i="19"/>
  <c r="S164" i="19"/>
  <c r="G164" i="18"/>
  <c r="H164" i="19"/>
  <c r="J164" i="18"/>
  <c r="L164" i="19"/>
  <c r="K164" i="18"/>
  <c r="N164" i="19"/>
  <c r="M164" i="18"/>
  <c r="P164" i="19"/>
  <c r="N164" i="18"/>
  <c r="R164" i="19"/>
  <c r="S166" i="19"/>
  <c r="G166" i="18"/>
  <c r="H166" i="19"/>
  <c r="J166" i="18"/>
  <c r="L166" i="19"/>
  <c r="K166" i="18"/>
  <c r="N166" i="19"/>
  <c r="M166" i="18"/>
  <c r="P166" i="19"/>
  <c r="N166" i="18"/>
  <c r="R166" i="19"/>
  <c r="S168" i="19"/>
  <c r="G168" i="18"/>
  <c r="H168" i="19"/>
  <c r="J168" i="18"/>
  <c r="L168" i="19"/>
  <c r="K168" i="18"/>
  <c r="N168" i="19"/>
  <c r="M168" i="18"/>
  <c r="P168" i="19"/>
  <c r="N168" i="18"/>
  <c r="R168" i="19"/>
  <c r="S170" i="19"/>
  <c r="G170" i="18"/>
  <c r="H170" i="19"/>
  <c r="J170" i="18"/>
  <c r="L170" i="19"/>
  <c r="K170" i="18"/>
  <c r="N170" i="19"/>
  <c r="M170" i="18"/>
  <c r="P170" i="19"/>
  <c r="N170" i="18"/>
  <c r="R170" i="19"/>
  <c r="S172" i="19"/>
  <c r="G172" i="18"/>
  <c r="H172" i="19"/>
  <c r="J172" i="18"/>
  <c r="L172" i="19"/>
  <c r="K172" i="18"/>
  <c r="N172" i="19"/>
  <c r="M172" i="18"/>
  <c r="P172" i="19"/>
  <c r="N172" i="18"/>
  <c r="R172" i="19"/>
  <c r="S174" i="19"/>
  <c r="G174" i="18"/>
  <c r="H174" i="19"/>
  <c r="J174" i="18"/>
  <c r="L174" i="19"/>
  <c r="K174" i="18"/>
  <c r="N174" i="19"/>
  <c r="M174" i="18"/>
  <c r="P174" i="19"/>
  <c r="N174" i="18"/>
  <c r="R174" i="19"/>
  <c r="S176" i="19"/>
  <c r="G176" i="18"/>
  <c r="H176" i="19"/>
  <c r="J176" i="18"/>
  <c r="L176" i="19"/>
  <c r="K176" i="18"/>
  <c r="N176" i="19"/>
  <c r="M176" i="18"/>
  <c r="P176" i="19"/>
  <c r="N176" i="18"/>
  <c r="R176" i="19"/>
  <c r="S178" i="19"/>
  <c r="G178" i="18"/>
  <c r="H178" i="19"/>
  <c r="J178" i="18"/>
  <c r="L178" i="19"/>
  <c r="K178" i="18"/>
  <c r="N178" i="19"/>
  <c r="M178" i="18"/>
  <c r="P178" i="19"/>
  <c r="N178" i="18"/>
  <c r="R178" i="19"/>
  <c r="S180" i="19"/>
  <c r="G180" i="18"/>
  <c r="H180" i="19"/>
  <c r="J180" i="18"/>
  <c r="L180" i="19"/>
  <c r="K180" i="18"/>
  <c r="N180" i="19"/>
  <c r="M180" i="18"/>
  <c r="P180" i="19"/>
  <c r="N180" i="18"/>
  <c r="R180" i="19"/>
  <c r="S182" i="19"/>
  <c r="G182" i="18"/>
  <c r="H182" i="19"/>
  <c r="J182" i="18"/>
  <c r="L182" i="19"/>
  <c r="K182" i="18"/>
  <c r="N182" i="19"/>
  <c r="M182" i="18"/>
  <c r="P182" i="19"/>
  <c r="N182" i="18"/>
  <c r="R182" i="19"/>
  <c r="S184" i="19"/>
  <c r="G184" i="18"/>
  <c r="H184" i="19"/>
  <c r="J184" i="18"/>
  <c r="L184" i="19"/>
  <c r="K184" i="18"/>
  <c r="N184" i="19"/>
  <c r="M184" i="18"/>
  <c r="P184" i="19"/>
  <c r="N184" i="18"/>
  <c r="R184" i="19"/>
  <c r="S186" i="19"/>
  <c r="G186" i="18"/>
  <c r="H186" i="19"/>
  <c r="J186" i="18"/>
  <c r="L186" i="19"/>
  <c r="K186" i="18"/>
  <c r="N186" i="19"/>
  <c r="M186" i="18"/>
  <c r="P186" i="19"/>
  <c r="N186" i="18"/>
  <c r="R186" i="19"/>
  <c r="S188" i="19"/>
  <c r="G188" i="18"/>
  <c r="H188" i="19"/>
  <c r="J188" i="18"/>
  <c r="L188" i="19"/>
  <c r="K188" i="18"/>
  <c r="N188" i="19"/>
  <c r="M188" i="18"/>
  <c r="P188" i="19"/>
  <c r="N188" i="18"/>
  <c r="R188" i="19"/>
  <c r="S190" i="19"/>
  <c r="G190" i="18"/>
  <c r="H190" i="19"/>
  <c r="J190" i="18"/>
  <c r="L190" i="19"/>
  <c r="K190" i="18"/>
  <c r="N190" i="19"/>
  <c r="M190" i="18"/>
  <c r="P190" i="19"/>
  <c r="N190" i="18"/>
  <c r="R190" i="19"/>
  <c r="S192" i="19"/>
  <c r="G192" i="18"/>
  <c r="H192" i="19"/>
  <c r="J192" i="18"/>
  <c r="L192" i="19"/>
  <c r="K192" i="18"/>
  <c r="N192" i="19"/>
  <c r="M192" i="18"/>
  <c r="P192" i="19"/>
  <c r="N192" i="18"/>
  <c r="R192" i="19"/>
  <c r="G194" i="18"/>
  <c r="H194" i="19"/>
  <c r="J194" i="18"/>
  <c r="L194" i="19"/>
  <c r="K194" i="18"/>
  <c r="N194" i="19"/>
  <c r="M194" i="18"/>
  <c r="P194" i="19"/>
  <c r="N194" i="18"/>
  <c r="R194" i="19"/>
  <c r="G196" i="18"/>
  <c r="H196" i="19"/>
  <c r="J196" i="18"/>
  <c r="L196" i="19"/>
  <c r="K196" i="18"/>
  <c r="N196" i="19"/>
  <c r="M196" i="18"/>
  <c r="P196" i="19"/>
  <c r="N196" i="18"/>
  <c r="R196" i="19"/>
  <c r="S198" i="19"/>
  <c r="G198" i="18"/>
  <c r="H198" i="19"/>
  <c r="J198" i="18"/>
  <c r="L198" i="19"/>
  <c r="K198" i="18"/>
  <c r="N198" i="19"/>
  <c r="M198" i="18"/>
  <c r="P198" i="19"/>
  <c r="N198" i="18"/>
  <c r="R198" i="19"/>
  <c r="G200" i="18"/>
  <c r="H200" i="19"/>
  <c r="J200" i="18"/>
  <c r="L200" i="19"/>
  <c r="K200" i="18"/>
  <c r="N200" i="19"/>
  <c r="M200" i="18"/>
  <c r="P200" i="19"/>
  <c r="N200" i="18"/>
  <c r="R200" i="19"/>
  <c r="G202" i="18"/>
  <c r="H202" i="19"/>
  <c r="J202" i="18"/>
  <c r="L202" i="19"/>
  <c r="K202" i="18"/>
  <c r="N202" i="19"/>
  <c r="M202" i="18"/>
  <c r="P202" i="19"/>
  <c r="N202" i="18"/>
  <c r="R202" i="19"/>
  <c r="G204" i="18"/>
  <c r="H204" i="19"/>
  <c r="J204" i="18"/>
  <c r="L204" i="19"/>
  <c r="K204" i="18"/>
  <c r="N204" i="19"/>
  <c r="M204" i="18"/>
  <c r="P204" i="19"/>
  <c r="N204" i="18"/>
  <c r="R204" i="19"/>
  <c r="F12" i="18"/>
  <c r="F12" i="19"/>
  <c r="F14" i="18"/>
  <c r="Q14" i="18" s="1"/>
  <c r="F14" i="19"/>
  <c r="T14" i="19" s="1"/>
  <c r="U14" i="19" s="1"/>
  <c r="Z14" i="19" s="1"/>
  <c r="F15" i="18"/>
  <c r="Q15" i="18" s="1"/>
  <c r="F15" i="19"/>
  <c r="T15" i="19" s="1"/>
  <c r="U15" i="19" s="1"/>
  <c r="F18" i="18"/>
  <c r="Q18" i="18" s="1"/>
  <c r="F18" i="19"/>
  <c r="T18" i="19" s="1"/>
  <c r="U18" i="19" s="1"/>
  <c r="Z18" i="19" s="1"/>
  <c r="F20" i="18"/>
  <c r="F20" i="19"/>
  <c r="F21" i="18"/>
  <c r="Q21" i="18" s="1"/>
  <c r="F21" i="19"/>
  <c r="T21" i="19" s="1"/>
  <c r="U21" i="19" s="1"/>
  <c r="F22" i="18"/>
  <c r="Q22" i="18" s="1"/>
  <c r="F22" i="19"/>
  <c r="T22" i="19" s="1"/>
  <c r="U22" i="19" s="1"/>
  <c r="Z22" i="19" s="1"/>
  <c r="F23" i="18"/>
  <c r="Q23" i="18" s="1"/>
  <c r="F23" i="19"/>
  <c r="T23" i="19" s="1"/>
  <c r="U23" i="19" s="1"/>
  <c r="F24" i="18"/>
  <c r="F24" i="19"/>
  <c r="F25" i="18"/>
  <c r="Q25" i="18" s="1"/>
  <c r="F25" i="19"/>
  <c r="T25" i="19" s="1"/>
  <c r="F26" i="18"/>
  <c r="Q26" i="18" s="1"/>
  <c r="F26" i="19"/>
  <c r="T26" i="19" s="1"/>
  <c r="U26" i="19" s="1"/>
  <c r="Z26" i="19" s="1"/>
  <c r="F27" i="18"/>
  <c r="Q27" i="18" s="1"/>
  <c r="F27" i="19"/>
  <c r="T27" i="19" s="1"/>
  <c r="U27" i="19" s="1"/>
  <c r="F28" i="18"/>
  <c r="F28" i="19"/>
  <c r="F29" i="18"/>
  <c r="Q29" i="18" s="1"/>
  <c r="F29" i="19"/>
  <c r="T29" i="19" s="1"/>
  <c r="F30" i="18"/>
  <c r="Q30" i="18" s="1"/>
  <c r="F30" i="19"/>
  <c r="T30" i="19" s="1"/>
  <c r="U30" i="19" s="1"/>
  <c r="Z30" i="19" s="1"/>
  <c r="F31" i="18"/>
  <c r="Q31" i="18" s="1"/>
  <c r="F31" i="19"/>
  <c r="T31" i="19" s="1"/>
  <c r="U31" i="19" s="1"/>
  <c r="F32" i="18"/>
  <c r="F32" i="19"/>
  <c r="F33" i="18"/>
  <c r="Q33" i="18" s="1"/>
  <c r="F33" i="19"/>
  <c r="T33" i="19" s="1"/>
  <c r="F34" i="18"/>
  <c r="Q34" i="18" s="1"/>
  <c r="F34" i="19"/>
  <c r="T34" i="19" s="1"/>
  <c r="U34" i="19" s="1"/>
  <c r="Z34" i="19" s="1"/>
  <c r="F35" i="18"/>
  <c r="Q35" i="18" s="1"/>
  <c r="F35" i="19"/>
  <c r="T35" i="19" s="1"/>
  <c r="U35" i="19" s="1"/>
  <c r="F36" i="18"/>
  <c r="F36" i="19"/>
  <c r="F37" i="18"/>
  <c r="Q37" i="18" s="1"/>
  <c r="F37" i="19"/>
  <c r="T37" i="19" s="1"/>
  <c r="F38" i="18"/>
  <c r="Q38" i="18" s="1"/>
  <c r="F38" i="19"/>
  <c r="T38" i="19" s="1"/>
  <c r="U38" i="19" s="1"/>
  <c r="Z38" i="19" s="1"/>
  <c r="F39" i="18"/>
  <c r="Q39" i="18" s="1"/>
  <c r="F39" i="19"/>
  <c r="T39" i="19" s="1"/>
  <c r="U39" i="19" s="1"/>
  <c r="F40" i="18"/>
  <c r="F40" i="19"/>
  <c r="F41" i="18"/>
  <c r="Q41" i="18" s="1"/>
  <c r="F41" i="19"/>
  <c r="T41" i="19" s="1"/>
  <c r="F42" i="18"/>
  <c r="Q42" i="18" s="1"/>
  <c r="F42" i="19"/>
  <c r="T42" i="19" s="1"/>
  <c r="U42" i="19" s="1"/>
  <c r="Z42" i="19" s="1"/>
  <c r="F43" i="18"/>
  <c r="Q43" i="18" s="1"/>
  <c r="F43" i="19"/>
  <c r="T43" i="19" s="1"/>
  <c r="U43" i="19" s="1"/>
  <c r="F44" i="18"/>
  <c r="F44" i="19"/>
  <c r="F45" i="18"/>
  <c r="Q45" i="18" s="1"/>
  <c r="F45" i="19"/>
  <c r="T45" i="19" s="1"/>
  <c r="F46" i="18"/>
  <c r="Q46" i="18" s="1"/>
  <c r="F46" i="19"/>
  <c r="T46" i="19" s="1"/>
  <c r="U46" i="19" s="1"/>
  <c r="Z46" i="19" s="1"/>
  <c r="F47" i="18"/>
  <c r="Q47" i="18" s="1"/>
  <c r="F47" i="19"/>
  <c r="T47" i="19" s="1"/>
  <c r="U47" i="19" s="1"/>
  <c r="F51" i="18"/>
  <c r="Q51" i="18" s="1"/>
  <c r="F51" i="19"/>
  <c r="T51" i="19" s="1"/>
  <c r="U51" i="19" s="1"/>
  <c r="F52" i="18"/>
  <c r="F52" i="19"/>
  <c r="F53" i="18"/>
  <c r="Q53" i="18" s="1"/>
  <c r="F53" i="19"/>
  <c r="T53" i="19" s="1"/>
  <c r="F54" i="18"/>
  <c r="Q54" i="18" s="1"/>
  <c r="F54" i="19"/>
  <c r="T54" i="19" s="1"/>
  <c r="U54" i="19" s="1"/>
  <c r="Z54" i="19" s="1"/>
  <c r="F58" i="18"/>
  <c r="Q58" i="18" s="1"/>
  <c r="F58" i="19"/>
  <c r="T58" i="19" s="1"/>
  <c r="U58" i="19" s="1"/>
  <c r="Z58" i="19" s="1"/>
  <c r="F59" i="18"/>
  <c r="Q59" i="18" s="1"/>
  <c r="F59" i="19"/>
  <c r="T59" i="19" s="1"/>
  <c r="U59" i="19" s="1"/>
  <c r="F60" i="18"/>
  <c r="F60" i="19"/>
  <c r="F61" i="18"/>
  <c r="Q61" i="18" s="1"/>
  <c r="F61" i="19"/>
  <c r="T61" i="19" s="1"/>
  <c r="F66" i="18"/>
  <c r="Q66" i="18" s="1"/>
  <c r="F66" i="19"/>
  <c r="T66" i="19" s="1"/>
  <c r="U66" i="19" s="1"/>
  <c r="Z66" i="19" s="1"/>
  <c r="F67" i="18"/>
  <c r="Q67" i="18" s="1"/>
  <c r="F67" i="19"/>
  <c r="T67" i="19" s="1"/>
  <c r="U67" i="19" s="1"/>
  <c r="F68" i="18"/>
  <c r="F68" i="19"/>
  <c r="F69" i="18"/>
  <c r="Q69" i="18" s="1"/>
  <c r="F69" i="19"/>
  <c r="T69" i="19" s="1"/>
  <c r="F74" i="18"/>
  <c r="Q74" i="18" s="1"/>
  <c r="F74" i="19"/>
  <c r="T74" i="19" s="1"/>
  <c r="U74" i="19" s="1"/>
  <c r="Z74" i="19" s="1"/>
  <c r="F75" i="18"/>
  <c r="Q75" i="18" s="1"/>
  <c r="F75" i="19"/>
  <c r="T75" i="19" s="1"/>
  <c r="U75" i="19" s="1"/>
  <c r="F76" i="18"/>
  <c r="F76" i="19"/>
  <c r="F77" i="18"/>
  <c r="Q77" i="18" s="1"/>
  <c r="F77" i="19"/>
  <c r="T77" i="19" s="1"/>
  <c r="F82" i="18"/>
  <c r="Q82" i="18" s="1"/>
  <c r="F82" i="19"/>
  <c r="T82" i="19" s="1"/>
  <c r="U82" i="19" s="1"/>
  <c r="Z82" i="19" s="1"/>
  <c r="F83" i="18"/>
  <c r="Q83" i="18" s="1"/>
  <c r="F83" i="19"/>
  <c r="T83" i="19" s="1"/>
  <c r="U83" i="19" s="1"/>
  <c r="F84" i="18"/>
  <c r="F84" i="19"/>
  <c r="F85" i="18"/>
  <c r="Q85" i="18" s="1"/>
  <c r="F85" i="19"/>
  <c r="T85" i="19" s="1"/>
  <c r="F90" i="18"/>
  <c r="Q90" i="18" s="1"/>
  <c r="F90" i="19"/>
  <c r="T90" i="19" s="1"/>
  <c r="U90" i="19" s="1"/>
  <c r="Z90" i="19" s="1"/>
  <c r="F91" i="18"/>
  <c r="Q91" i="18" s="1"/>
  <c r="F91" i="19"/>
  <c r="T91" i="19" s="1"/>
  <c r="U91" i="19" s="1"/>
  <c r="F92" i="18"/>
  <c r="F92" i="19"/>
  <c r="F93" i="18"/>
  <c r="Q93" i="18" s="1"/>
  <c r="F93" i="19"/>
  <c r="T93" i="19" s="1"/>
  <c r="F98" i="18"/>
  <c r="Q98" i="18" s="1"/>
  <c r="F98" i="19"/>
  <c r="T98" i="19" s="1"/>
  <c r="U98" i="19" s="1"/>
  <c r="Z98" i="19" s="1"/>
  <c r="F99" i="18"/>
  <c r="Q99" i="18" s="1"/>
  <c r="F99" i="19"/>
  <c r="T99" i="19" s="1"/>
  <c r="U99" i="19" s="1"/>
  <c r="F100" i="18"/>
  <c r="F100" i="19"/>
  <c r="F101" i="18"/>
  <c r="Q101" i="18" s="1"/>
  <c r="F101" i="19"/>
  <c r="T101" i="19" s="1"/>
  <c r="F105" i="18"/>
  <c r="Q105" i="18" s="1"/>
  <c r="F105" i="19"/>
  <c r="T105" i="19" s="1"/>
  <c r="F106" i="18"/>
  <c r="Q106" i="18" s="1"/>
  <c r="F106" i="19"/>
  <c r="T106" i="19" s="1"/>
  <c r="U106" i="19" s="1"/>
  <c r="Z106" i="19" s="1"/>
  <c r="F108" i="18"/>
  <c r="F108" i="19"/>
  <c r="F109" i="18"/>
  <c r="Q109" i="18" s="1"/>
  <c r="F109" i="19"/>
  <c r="T109" i="19" s="1"/>
  <c r="F110" i="18"/>
  <c r="Q110" i="18" s="1"/>
  <c r="F110" i="19"/>
  <c r="T110" i="19" s="1"/>
  <c r="U110" i="19" s="1"/>
  <c r="Z110" i="19" s="1"/>
  <c r="F112" i="18"/>
  <c r="F112" i="19"/>
  <c r="F115" i="18"/>
  <c r="Q115" i="18" s="1"/>
  <c r="F115" i="19"/>
  <c r="T115" i="19" s="1"/>
  <c r="U115" i="19" s="1"/>
  <c r="F116" i="18"/>
  <c r="F116" i="19"/>
  <c r="F117" i="18"/>
  <c r="Q117" i="18" s="1"/>
  <c r="F117" i="19"/>
  <c r="T117" i="19" s="1"/>
  <c r="F118" i="18"/>
  <c r="Q118" i="18" s="1"/>
  <c r="F118" i="19"/>
  <c r="T118" i="19" s="1"/>
  <c r="U118" i="19" s="1"/>
  <c r="Z118" i="19" s="1"/>
  <c r="F120" i="18"/>
  <c r="F120" i="19"/>
  <c r="F124" i="18"/>
  <c r="F124" i="19"/>
  <c r="F127" i="18"/>
  <c r="Q127" i="18" s="1"/>
  <c r="F127" i="19"/>
  <c r="T127" i="19" s="1"/>
  <c r="U127" i="19" s="1"/>
  <c r="F128" i="18"/>
  <c r="F128" i="19"/>
  <c r="F131" i="18"/>
  <c r="Q131" i="18" s="1"/>
  <c r="F131" i="19"/>
  <c r="T131" i="19" s="1"/>
  <c r="U131" i="19" s="1"/>
  <c r="F132" i="18"/>
  <c r="F132" i="19"/>
  <c r="F135" i="18"/>
  <c r="Q135" i="18" s="1"/>
  <c r="F135" i="19"/>
  <c r="T135" i="19" s="1"/>
  <c r="U135" i="19" s="1"/>
  <c r="F137" i="18"/>
  <c r="Q137" i="18" s="1"/>
  <c r="F137" i="19"/>
  <c r="T137" i="19" s="1"/>
  <c r="F138" i="18"/>
  <c r="Q138" i="18" s="1"/>
  <c r="F138" i="19"/>
  <c r="T138" i="19" s="1"/>
  <c r="U138" i="19" s="1"/>
  <c r="Z138" i="19" s="1"/>
  <c r="F140" i="18"/>
  <c r="F140" i="19"/>
  <c r="T140" i="19" s="1"/>
  <c r="F141" i="18"/>
  <c r="F141" i="19"/>
  <c r="F142" i="18"/>
  <c r="F142" i="19"/>
  <c r="F145" i="18"/>
  <c r="F145" i="19"/>
  <c r="F146" i="18"/>
  <c r="F146" i="19"/>
  <c r="F148" i="18"/>
  <c r="F148" i="19"/>
  <c r="F149" i="18"/>
  <c r="Q149" i="18" s="1"/>
  <c r="F149" i="19"/>
  <c r="T149" i="19" s="1"/>
  <c r="F150" i="18"/>
  <c r="Q150" i="18" s="1"/>
  <c r="F150" i="19"/>
  <c r="T150" i="19" s="1"/>
  <c r="U150" i="19" s="1"/>
  <c r="Z150" i="19" s="1"/>
  <c r="F152" i="18"/>
  <c r="F152" i="19"/>
  <c r="F153" i="18"/>
  <c r="Q153" i="18" s="1"/>
  <c r="F153" i="19"/>
  <c r="T153" i="19" s="1"/>
  <c r="F154" i="18"/>
  <c r="Q154" i="18" s="1"/>
  <c r="F154" i="19"/>
  <c r="T154" i="19" s="1"/>
  <c r="U154" i="19" s="1"/>
  <c r="Z154" i="19" s="1"/>
  <c r="F155" i="18"/>
  <c r="F155" i="19"/>
  <c r="F157" i="18"/>
  <c r="F157" i="19"/>
  <c r="F158" i="18"/>
  <c r="F158" i="19"/>
  <c r="F160" i="18"/>
  <c r="F160" i="19"/>
  <c r="T160" i="19" s="1"/>
  <c r="F163" i="18"/>
  <c r="F163" i="19"/>
  <c r="F164" i="18"/>
  <c r="F164" i="19"/>
  <c r="T164" i="19" s="1"/>
  <c r="F169" i="18"/>
  <c r="F169" i="19"/>
  <c r="F170" i="18"/>
  <c r="F170" i="19"/>
  <c r="F172" i="18"/>
  <c r="F172" i="19"/>
  <c r="F178" i="18"/>
  <c r="Q178" i="18" s="1"/>
  <c r="F178" i="19"/>
  <c r="T178" i="19" s="1"/>
  <c r="U178" i="19" s="1"/>
  <c r="Z178" i="19" s="1"/>
  <c r="F179" i="18"/>
  <c r="Q179" i="18" s="1"/>
  <c r="F179" i="19"/>
  <c r="T179" i="19" s="1"/>
  <c r="U179" i="19" s="1"/>
  <c r="F180" i="18"/>
  <c r="F180" i="19"/>
  <c r="F181" i="18"/>
  <c r="Q181" i="18" s="1"/>
  <c r="F181" i="19"/>
  <c r="T181" i="19" s="1"/>
  <c r="F182" i="18"/>
  <c r="Q182" i="18" s="1"/>
  <c r="F182" i="19"/>
  <c r="T182" i="19" s="1"/>
  <c r="U182" i="19" s="1"/>
  <c r="Z182" i="19" s="1"/>
  <c r="F183" i="18"/>
  <c r="Q183" i="18" s="1"/>
  <c r="F183" i="19"/>
  <c r="T183" i="19" s="1"/>
  <c r="U183" i="19" s="1"/>
  <c r="F184" i="18"/>
  <c r="F184" i="19"/>
  <c r="F185" i="18"/>
  <c r="Q185" i="18" s="1"/>
  <c r="F185" i="19"/>
  <c r="T185" i="19" s="1"/>
  <c r="F190" i="18"/>
  <c r="Q190" i="18" s="1"/>
  <c r="F190" i="19"/>
  <c r="T190" i="19" s="1"/>
  <c r="U190" i="19" s="1"/>
  <c r="Z190" i="19" s="1"/>
  <c r="F191" i="18"/>
  <c r="Q191" i="18" s="1"/>
  <c r="F191" i="19"/>
  <c r="T191" i="19" s="1"/>
  <c r="U191" i="19" s="1"/>
  <c r="F192" i="18"/>
  <c r="F192" i="19"/>
  <c r="F193" i="18"/>
  <c r="Q193" i="18" s="1"/>
  <c r="F193" i="19"/>
  <c r="T193" i="19" s="1"/>
  <c r="F194" i="18"/>
  <c r="F194" i="19"/>
  <c r="F195" i="18"/>
  <c r="Q195" i="18" s="1"/>
  <c r="F195" i="19"/>
  <c r="T195" i="19" s="1"/>
  <c r="U195" i="19" s="1"/>
  <c r="F196" i="18"/>
  <c r="F196" i="19"/>
  <c r="F197" i="18"/>
  <c r="Q197" i="18" s="1"/>
  <c r="F197" i="19"/>
  <c r="T197" i="19" s="1"/>
  <c r="F198" i="18"/>
  <c r="Q198" i="18" s="1"/>
  <c r="F198" i="19"/>
  <c r="T198" i="19" s="1"/>
  <c r="U198" i="19" s="1"/>
  <c r="Z198" i="19" s="1"/>
  <c r="F199" i="18"/>
  <c r="Q199" i="18" s="1"/>
  <c r="F199" i="19"/>
  <c r="T199" i="19" s="1"/>
  <c r="U199" i="19" s="1"/>
  <c r="F200" i="18"/>
  <c r="Q200" i="18" s="1"/>
  <c r="F200" i="19"/>
  <c r="T200" i="19" s="1"/>
  <c r="U200" i="19" s="1"/>
  <c r="Z200" i="19" s="1"/>
  <c r="F201" i="18"/>
  <c r="Q201" i="18" s="1"/>
  <c r="F201" i="19"/>
  <c r="T201" i="19" s="1"/>
  <c r="F11" i="18"/>
  <c r="Q11" i="18" s="1"/>
  <c r="F11" i="19"/>
  <c r="T11" i="19" s="1"/>
  <c r="F13" i="18"/>
  <c r="Q13" i="18" s="1"/>
  <c r="F13" i="19"/>
  <c r="T13" i="19" s="1"/>
  <c r="F16" i="18"/>
  <c r="F16" i="19"/>
  <c r="F17" i="18"/>
  <c r="Q17" i="18" s="1"/>
  <c r="F17" i="19"/>
  <c r="T17" i="19" s="1"/>
  <c r="F19" i="18"/>
  <c r="Q19" i="18" s="1"/>
  <c r="F19" i="19"/>
  <c r="T19" i="19" s="1"/>
  <c r="F9" i="18"/>
  <c r="F9" i="19"/>
  <c r="F10" i="18"/>
  <c r="Q10" i="18" s="1"/>
  <c r="F10" i="19"/>
  <c r="T10" i="19" s="1"/>
  <c r="U10" i="19" s="1"/>
  <c r="Z10" i="19" s="1"/>
  <c r="F48" i="18"/>
  <c r="F48" i="19"/>
  <c r="F49" i="18"/>
  <c r="Q49" i="18" s="1"/>
  <c r="F49" i="19"/>
  <c r="T49" i="19" s="1"/>
  <c r="F50" i="18"/>
  <c r="Q50" i="18" s="1"/>
  <c r="F50" i="19"/>
  <c r="T50" i="19" s="1"/>
  <c r="U50" i="19" s="1"/>
  <c r="Z50" i="19" s="1"/>
  <c r="F55" i="18"/>
  <c r="Q55" i="18" s="1"/>
  <c r="F55" i="19"/>
  <c r="T55" i="19" s="1"/>
  <c r="U55" i="19" s="1"/>
  <c r="F56" i="18"/>
  <c r="F56" i="19"/>
  <c r="F57" i="18"/>
  <c r="Q57" i="18" s="1"/>
  <c r="F57" i="19"/>
  <c r="T57" i="19" s="1"/>
  <c r="F62" i="18"/>
  <c r="Q62" i="18" s="1"/>
  <c r="F62" i="19"/>
  <c r="T62" i="19" s="1"/>
  <c r="U62" i="19" s="1"/>
  <c r="Z62" i="19" s="1"/>
  <c r="F63" i="18"/>
  <c r="Q63" i="18" s="1"/>
  <c r="F63" i="19"/>
  <c r="T63" i="19" s="1"/>
  <c r="U63" i="19" s="1"/>
  <c r="F64" i="18"/>
  <c r="F64" i="19"/>
  <c r="F65" i="18"/>
  <c r="Q65" i="18" s="1"/>
  <c r="F65" i="19"/>
  <c r="T65" i="19" s="1"/>
  <c r="F70" i="18"/>
  <c r="Q70" i="18" s="1"/>
  <c r="F70" i="19"/>
  <c r="T70" i="19" s="1"/>
  <c r="U70" i="19" s="1"/>
  <c r="Z70" i="19" s="1"/>
  <c r="F71" i="18"/>
  <c r="Q71" i="18" s="1"/>
  <c r="F71" i="19"/>
  <c r="T71" i="19" s="1"/>
  <c r="U71" i="19" s="1"/>
  <c r="F72" i="18"/>
  <c r="F72" i="19"/>
  <c r="F73" i="18"/>
  <c r="Q73" i="18" s="1"/>
  <c r="F73" i="19"/>
  <c r="T73" i="19" s="1"/>
  <c r="F78" i="18"/>
  <c r="Q78" i="18" s="1"/>
  <c r="F78" i="19"/>
  <c r="T78" i="19" s="1"/>
  <c r="U78" i="19" s="1"/>
  <c r="Z78" i="19" s="1"/>
  <c r="F79" i="18"/>
  <c r="Q79" i="18" s="1"/>
  <c r="F79" i="19"/>
  <c r="T79" i="19" s="1"/>
  <c r="U79" i="19" s="1"/>
  <c r="F80" i="18"/>
  <c r="F80" i="19"/>
  <c r="F81" i="18"/>
  <c r="Q81" i="18" s="1"/>
  <c r="F81" i="19"/>
  <c r="T81" i="19" s="1"/>
  <c r="F86" i="18"/>
  <c r="Q86" i="18" s="1"/>
  <c r="F86" i="19"/>
  <c r="T86" i="19" s="1"/>
  <c r="U86" i="19" s="1"/>
  <c r="Z86" i="19" s="1"/>
  <c r="F87" i="18"/>
  <c r="Q87" i="18" s="1"/>
  <c r="F87" i="19"/>
  <c r="T87" i="19" s="1"/>
  <c r="U87" i="19" s="1"/>
  <c r="F88" i="18"/>
  <c r="F88" i="19"/>
  <c r="F89" i="18"/>
  <c r="Q89" i="18" s="1"/>
  <c r="F89" i="19"/>
  <c r="T89" i="19" s="1"/>
  <c r="F94" i="18"/>
  <c r="Q94" i="18" s="1"/>
  <c r="F94" i="19"/>
  <c r="T94" i="19" s="1"/>
  <c r="U94" i="19" s="1"/>
  <c r="Z94" i="19" s="1"/>
  <c r="F95" i="18"/>
  <c r="Q95" i="18" s="1"/>
  <c r="F95" i="19"/>
  <c r="T95" i="19" s="1"/>
  <c r="U95" i="19" s="1"/>
  <c r="F96" i="18"/>
  <c r="F96" i="19"/>
  <c r="F97" i="18"/>
  <c r="Q97" i="18" s="1"/>
  <c r="F97" i="19"/>
  <c r="T97" i="19" s="1"/>
  <c r="F102" i="18"/>
  <c r="Q102" i="18" s="1"/>
  <c r="F102" i="19"/>
  <c r="T102" i="19" s="1"/>
  <c r="U102" i="19" s="1"/>
  <c r="Z102" i="19" s="1"/>
  <c r="F103" i="18"/>
  <c r="Q103" i="18" s="1"/>
  <c r="F103" i="19"/>
  <c r="T103" i="19" s="1"/>
  <c r="U103" i="19" s="1"/>
  <c r="F104" i="18"/>
  <c r="F104" i="19"/>
  <c r="F107" i="18"/>
  <c r="Q107" i="18" s="1"/>
  <c r="F107" i="19"/>
  <c r="T107" i="19" s="1"/>
  <c r="U107" i="19" s="1"/>
  <c r="F111" i="18"/>
  <c r="Q111" i="18" s="1"/>
  <c r="F111" i="19"/>
  <c r="T111" i="19" s="1"/>
  <c r="U111" i="19" s="1"/>
  <c r="F113" i="18"/>
  <c r="Q113" i="18" s="1"/>
  <c r="F113" i="19"/>
  <c r="T113" i="19" s="1"/>
  <c r="F114" i="18"/>
  <c r="Q114" i="18" s="1"/>
  <c r="F114" i="19"/>
  <c r="T114" i="19" s="1"/>
  <c r="U114" i="19" s="1"/>
  <c r="Z114" i="19" s="1"/>
  <c r="F119" i="18"/>
  <c r="F119" i="19"/>
  <c r="F121" i="18"/>
  <c r="F121" i="19"/>
  <c r="F122" i="18"/>
  <c r="F122" i="19"/>
  <c r="F123" i="18"/>
  <c r="Q123" i="18" s="1"/>
  <c r="F123" i="19"/>
  <c r="T123" i="19" s="1"/>
  <c r="U123" i="19" s="1"/>
  <c r="F125" i="18"/>
  <c r="Q125" i="18" s="1"/>
  <c r="F125" i="19"/>
  <c r="T125" i="19" s="1"/>
  <c r="F126" i="18"/>
  <c r="Q126" i="18" s="1"/>
  <c r="F126" i="19"/>
  <c r="T126" i="19" s="1"/>
  <c r="U126" i="19" s="1"/>
  <c r="Z126" i="19" s="1"/>
  <c r="F129" i="18"/>
  <c r="Q129" i="18" s="1"/>
  <c r="F129" i="19"/>
  <c r="T129" i="19" s="1"/>
  <c r="F130" i="18"/>
  <c r="Q130" i="18" s="1"/>
  <c r="F130" i="19"/>
  <c r="T130" i="19" s="1"/>
  <c r="U130" i="19" s="1"/>
  <c r="Z130" i="19" s="1"/>
  <c r="F133" i="18"/>
  <c r="F133" i="19"/>
  <c r="F134" i="18"/>
  <c r="F134" i="19"/>
  <c r="F136" i="18"/>
  <c r="F136" i="19"/>
  <c r="T136" i="19" s="1"/>
  <c r="F139" i="18"/>
  <c r="F139" i="19"/>
  <c r="F143" i="18"/>
  <c r="F143" i="19"/>
  <c r="F144" i="18"/>
  <c r="F144" i="19"/>
  <c r="T144" i="19" s="1"/>
  <c r="F147" i="18"/>
  <c r="F147" i="19"/>
  <c r="F151" i="18"/>
  <c r="F151" i="19"/>
  <c r="F156" i="18"/>
  <c r="F156" i="19"/>
  <c r="T156" i="19" s="1"/>
  <c r="F159" i="18"/>
  <c r="F159" i="19"/>
  <c r="F161" i="18"/>
  <c r="F161" i="19"/>
  <c r="F162" i="18"/>
  <c r="F162" i="19"/>
  <c r="F165" i="18"/>
  <c r="Q165" i="18" s="1"/>
  <c r="F165" i="19"/>
  <c r="T165" i="19" s="1"/>
  <c r="F166" i="18"/>
  <c r="Q166" i="18" s="1"/>
  <c r="F166" i="19"/>
  <c r="T166" i="19" s="1"/>
  <c r="U166" i="19" s="1"/>
  <c r="Z166" i="19" s="1"/>
  <c r="F167" i="18"/>
  <c r="Q167" i="18" s="1"/>
  <c r="F167" i="19"/>
  <c r="T167" i="19" s="1"/>
  <c r="U167" i="19" s="1"/>
  <c r="F168" i="18"/>
  <c r="F168" i="19"/>
  <c r="F171" i="18"/>
  <c r="Q171" i="18" s="1"/>
  <c r="F171" i="19"/>
  <c r="T171" i="19" s="1"/>
  <c r="U171" i="19" s="1"/>
  <c r="F173" i="18"/>
  <c r="Q173" i="18" s="1"/>
  <c r="F173" i="19"/>
  <c r="T173" i="19" s="1"/>
  <c r="F174" i="18"/>
  <c r="Q174" i="18" s="1"/>
  <c r="F174" i="19"/>
  <c r="T174" i="19" s="1"/>
  <c r="U174" i="19" s="1"/>
  <c r="Z174" i="19" s="1"/>
  <c r="F175" i="18"/>
  <c r="Q175" i="18" s="1"/>
  <c r="F175" i="19"/>
  <c r="T175" i="19" s="1"/>
  <c r="U175" i="19" s="1"/>
  <c r="F176" i="18"/>
  <c r="F176" i="19"/>
  <c r="F177" i="18"/>
  <c r="Q177" i="18" s="1"/>
  <c r="F177" i="19"/>
  <c r="T177" i="19" s="1"/>
  <c r="F186" i="18"/>
  <c r="Q186" i="18" s="1"/>
  <c r="F186" i="19"/>
  <c r="T186" i="19" s="1"/>
  <c r="U186" i="19" s="1"/>
  <c r="Z186" i="19" s="1"/>
  <c r="F187" i="18"/>
  <c r="Q187" i="18" s="1"/>
  <c r="F187" i="19"/>
  <c r="T187" i="19" s="1"/>
  <c r="U187" i="19" s="1"/>
  <c r="Z187" i="19" s="1"/>
  <c r="F188" i="18"/>
  <c r="F188" i="19"/>
  <c r="F189" i="18"/>
  <c r="Q189" i="18" s="1"/>
  <c r="F189" i="19"/>
  <c r="T189" i="19" s="1"/>
  <c r="F202" i="18"/>
  <c r="Q202" i="18" s="1"/>
  <c r="F202" i="19"/>
  <c r="T202" i="19" s="1"/>
  <c r="F203" i="18"/>
  <c r="F203" i="19"/>
  <c r="F204" i="18"/>
  <c r="Q204" i="18" s="1"/>
  <c r="F204" i="19"/>
  <c r="T204" i="19" s="1"/>
  <c r="U204" i="19" s="1"/>
  <c r="Z204" i="19" s="1"/>
  <c r="DL8" i="20"/>
  <c r="DL208" i="20" s="1"/>
  <c r="CW8" i="20"/>
  <c r="CR8" i="20"/>
  <c r="Q8" i="19" s="1"/>
  <c r="CM8" i="20"/>
  <c r="CH8" i="20"/>
  <c r="O8" i="19" s="1"/>
  <c r="CC8" i="20"/>
  <c r="L8" i="18" s="1"/>
  <c r="BX8" i="20"/>
  <c r="BS8" i="20"/>
  <c r="BN8" i="20"/>
  <c r="M8" i="19" s="1"/>
  <c r="BI8" i="20"/>
  <c r="BD8" i="20"/>
  <c r="K8" i="19" s="1"/>
  <c r="AY8" i="20"/>
  <c r="I8" i="18" s="1"/>
  <c r="AT8" i="20"/>
  <c r="AO8" i="20"/>
  <c r="AJ8" i="20"/>
  <c r="I8" i="19" s="1"/>
  <c r="AE8" i="20"/>
  <c r="DG8" i="20" s="1"/>
  <c r="Z8" i="20"/>
  <c r="G8" i="19" s="1"/>
  <c r="G8" i="20"/>
  <c r="DL7" i="20"/>
  <c r="DL207" i="20" s="1"/>
  <c r="CW7" i="20"/>
  <c r="CR7" i="20"/>
  <c r="Q7" i="19" s="1"/>
  <c r="CM7" i="20"/>
  <c r="CH7" i="20"/>
  <c r="O7" i="19" s="1"/>
  <c r="CC7" i="20"/>
  <c r="L7" i="18" s="1"/>
  <c r="BX7" i="20"/>
  <c r="BS7" i="20"/>
  <c r="BN7" i="20"/>
  <c r="M7" i="19" s="1"/>
  <c r="BI7" i="20"/>
  <c r="BD7" i="20"/>
  <c r="K7" i="19" s="1"/>
  <c r="AY7" i="20"/>
  <c r="I7" i="18" s="1"/>
  <c r="AT7" i="20"/>
  <c r="AO7" i="20"/>
  <c r="AJ7" i="20"/>
  <c r="I7" i="19" s="1"/>
  <c r="AE7" i="20"/>
  <c r="DG7" i="20" s="1"/>
  <c r="Z7" i="20"/>
  <c r="G7" i="19" s="1"/>
  <c r="G7" i="20"/>
  <c r="DL6" i="20"/>
  <c r="DL206" i="20" s="1"/>
  <c r="CR6" i="20"/>
  <c r="Q6" i="19" s="1"/>
  <c r="CM6" i="20"/>
  <c r="CH6" i="20"/>
  <c r="O6" i="19" s="1"/>
  <c r="CC6" i="20"/>
  <c r="L6" i="18" s="1"/>
  <c r="BX6" i="20"/>
  <c r="BS6" i="20"/>
  <c r="BN6" i="20"/>
  <c r="M6" i="19" s="1"/>
  <c r="BI6" i="20"/>
  <c r="BD6" i="20"/>
  <c r="K6" i="19" s="1"/>
  <c r="AY6" i="20"/>
  <c r="I6" i="18" s="1"/>
  <c r="AT6" i="20"/>
  <c r="AO6" i="20"/>
  <c r="AJ6" i="20"/>
  <c r="I6" i="19" s="1"/>
  <c r="AE6" i="20"/>
  <c r="DG6" i="20" s="1"/>
  <c r="Z6" i="20"/>
  <c r="G6" i="19" s="1"/>
  <c r="G6" i="20"/>
  <c r="DL5" i="20"/>
  <c r="DL205" i="20" s="1"/>
  <c r="CW5" i="20"/>
  <c r="CR5" i="20"/>
  <c r="CM5" i="20"/>
  <c r="CH5" i="20"/>
  <c r="O5" i="19" s="1"/>
  <c r="CC5" i="20"/>
  <c r="L5" i="18" s="1"/>
  <c r="BX5" i="20"/>
  <c r="BS5" i="20"/>
  <c r="BN5" i="20"/>
  <c r="M5" i="19" s="1"/>
  <c r="BI5" i="20"/>
  <c r="BD5" i="20"/>
  <c r="K5" i="19" s="1"/>
  <c r="AY5" i="20"/>
  <c r="I5" i="18" s="1"/>
  <c r="AT5" i="20"/>
  <c r="AO5" i="20"/>
  <c r="AJ5" i="20"/>
  <c r="I5" i="19" s="1"/>
  <c r="AE5" i="20"/>
  <c r="Z5" i="20"/>
  <c r="G5" i="19" s="1"/>
  <c r="G5" i="20"/>
  <c r="DD2" i="20"/>
  <c r="S8" i="19" l="1"/>
  <c r="U11" i="19"/>
  <c r="J8" i="19"/>
  <c r="H8" i="18"/>
  <c r="J6" i="19"/>
  <c r="H6" i="18"/>
  <c r="J7" i="19"/>
  <c r="H7" i="18"/>
  <c r="J5" i="19"/>
  <c r="H5" i="18"/>
  <c r="Q156" i="18"/>
  <c r="Q144" i="18"/>
  <c r="Q136" i="18"/>
  <c r="Q164" i="18"/>
  <c r="Q160" i="18"/>
  <c r="Q140" i="18"/>
  <c r="DM9" i="20"/>
  <c r="DM123" i="20"/>
  <c r="DF7" i="20"/>
  <c r="DH7" i="20" s="1"/>
  <c r="DF8" i="20"/>
  <c r="DH8" i="20" s="1"/>
  <c r="DF6" i="20"/>
  <c r="DH6" i="20" s="1"/>
  <c r="U156" i="19"/>
  <c r="Z156" i="19" s="1"/>
  <c r="U144" i="19"/>
  <c r="Z144" i="19" s="1"/>
  <c r="U136" i="19"/>
  <c r="Z136" i="19" s="1"/>
  <c r="U164" i="19"/>
  <c r="Z164" i="19" s="1"/>
  <c r="U160" i="19"/>
  <c r="Z160" i="19" s="1"/>
  <c r="U140" i="19"/>
  <c r="Z140" i="19" s="1"/>
  <c r="DF5" i="20"/>
  <c r="Q9" i="18"/>
  <c r="U189" i="19"/>
  <c r="AA189" i="19" s="1"/>
  <c r="U177" i="19"/>
  <c r="Z177" i="19" s="1"/>
  <c r="U173" i="19"/>
  <c r="Z173" i="19" s="1"/>
  <c r="U165" i="19"/>
  <c r="AA165" i="19" s="1"/>
  <c r="U129" i="19"/>
  <c r="AA129" i="19" s="1"/>
  <c r="U125" i="19"/>
  <c r="AA125" i="19" s="1"/>
  <c r="U113" i="19"/>
  <c r="AA113" i="19" s="1"/>
  <c r="U97" i="19"/>
  <c r="Z97" i="19" s="1"/>
  <c r="U89" i="19"/>
  <c r="Z89" i="19" s="1"/>
  <c r="U81" i="19"/>
  <c r="AA81" i="19" s="1"/>
  <c r="U73" i="19"/>
  <c r="AA73" i="19" s="1"/>
  <c r="U65" i="19"/>
  <c r="AA65" i="19" s="1"/>
  <c r="U57" i="19"/>
  <c r="Z57" i="19" s="1"/>
  <c r="U49" i="19"/>
  <c r="Z49" i="19" s="1"/>
  <c r="U19" i="19"/>
  <c r="Z19" i="19" s="1"/>
  <c r="U13" i="19"/>
  <c r="Z13" i="19" s="1"/>
  <c r="U201" i="19"/>
  <c r="U197" i="19"/>
  <c r="Z197" i="19" s="1"/>
  <c r="U193" i="19"/>
  <c r="Z193" i="19" s="1"/>
  <c r="U185" i="19"/>
  <c r="Z185" i="19" s="1"/>
  <c r="U181" i="19"/>
  <c r="AA181" i="19" s="1"/>
  <c r="U153" i="19"/>
  <c r="Z153" i="19" s="1"/>
  <c r="U149" i="19"/>
  <c r="AA149" i="19" s="1"/>
  <c r="U137" i="19"/>
  <c r="Z137" i="19" s="1"/>
  <c r="U117" i="19"/>
  <c r="Z117" i="19" s="1"/>
  <c r="U109" i="19"/>
  <c r="Z109" i="19" s="1"/>
  <c r="U105" i="19"/>
  <c r="AA105" i="19" s="1"/>
  <c r="U101" i="19"/>
  <c r="AA101" i="19" s="1"/>
  <c r="U93" i="19"/>
  <c r="Z93" i="19" s="1"/>
  <c r="U85" i="19"/>
  <c r="Z85" i="19" s="1"/>
  <c r="U77" i="19"/>
  <c r="AA77" i="19" s="1"/>
  <c r="U69" i="19"/>
  <c r="AA69" i="19" s="1"/>
  <c r="U61" i="19"/>
  <c r="AA61" i="19" s="1"/>
  <c r="U53" i="19"/>
  <c r="Z53" i="19" s="1"/>
  <c r="U45" i="19"/>
  <c r="Z45" i="19" s="1"/>
  <c r="U41" i="19"/>
  <c r="AA41" i="19" s="1"/>
  <c r="U37" i="19"/>
  <c r="Z37" i="19" s="1"/>
  <c r="U33" i="19"/>
  <c r="Z33" i="19" s="1"/>
  <c r="U29" i="19"/>
  <c r="Z29" i="19" s="1"/>
  <c r="U25" i="19"/>
  <c r="AA25" i="19" s="1"/>
  <c r="R17" i="18"/>
  <c r="S17" i="18" s="1"/>
  <c r="R11" i="18"/>
  <c r="S11" i="18" s="1"/>
  <c r="Q203" i="18"/>
  <c r="S203" i="18" s="1"/>
  <c r="Q188" i="18"/>
  <c r="Q176" i="18"/>
  <c r="Q168" i="18"/>
  <c r="T162" i="19"/>
  <c r="U162" i="19" s="1"/>
  <c r="T161" i="19"/>
  <c r="U161" i="19" s="1"/>
  <c r="Z161" i="19" s="1"/>
  <c r="T159" i="19"/>
  <c r="U159" i="19" s="1"/>
  <c r="Z159" i="19" s="1"/>
  <c r="T151" i="19"/>
  <c r="U151" i="19" s="1"/>
  <c r="T147" i="19"/>
  <c r="U147" i="19" s="1"/>
  <c r="T143" i="19"/>
  <c r="U143" i="19" s="1"/>
  <c r="Z143" i="19" s="1"/>
  <c r="T139" i="19"/>
  <c r="U139" i="19" s="1"/>
  <c r="T134" i="19"/>
  <c r="U134" i="19" s="1"/>
  <c r="T133" i="19"/>
  <c r="U133" i="19" s="1"/>
  <c r="Z133" i="19" s="1"/>
  <c r="T122" i="19"/>
  <c r="T121" i="19"/>
  <c r="U121" i="19" s="1"/>
  <c r="Z121" i="19" s="1"/>
  <c r="T119" i="19"/>
  <c r="U119" i="19" s="1"/>
  <c r="Q104" i="18"/>
  <c r="Q96" i="18"/>
  <c r="Q88" i="18"/>
  <c r="Q80" i="18"/>
  <c r="Q72" i="18"/>
  <c r="Q64" i="18"/>
  <c r="Q56" i="18"/>
  <c r="Q48" i="18"/>
  <c r="Q16" i="18"/>
  <c r="Q196" i="18"/>
  <c r="Q194" i="18"/>
  <c r="Q192" i="18"/>
  <c r="Q184" i="18"/>
  <c r="Q180" i="18"/>
  <c r="Q172" i="18"/>
  <c r="T170" i="19"/>
  <c r="U170" i="19" s="1"/>
  <c r="T169" i="19"/>
  <c r="U169" i="19" s="1"/>
  <c r="Z169" i="19" s="1"/>
  <c r="T163" i="19"/>
  <c r="U163" i="19" s="1"/>
  <c r="Z163" i="19" s="1"/>
  <c r="T158" i="19"/>
  <c r="U158" i="19" s="1"/>
  <c r="T157" i="19"/>
  <c r="U157" i="19" s="1"/>
  <c r="T155" i="19"/>
  <c r="U155" i="19" s="1"/>
  <c r="Q152" i="18"/>
  <c r="Q148" i="18"/>
  <c r="T146" i="19"/>
  <c r="U146" i="19" s="1"/>
  <c r="T145" i="19"/>
  <c r="U145" i="19" s="1"/>
  <c r="Z145" i="19" s="1"/>
  <c r="T142" i="19"/>
  <c r="U142" i="19" s="1"/>
  <c r="Z142" i="19" s="1"/>
  <c r="T141" i="19"/>
  <c r="U141" i="19" s="1"/>
  <c r="Z141" i="19" s="1"/>
  <c r="Q132" i="18"/>
  <c r="Q128" i="18"/>
  <c r="Q124" i="18"/>
  <c r="Q120" i="18"/>
  <c r="Q116" i="18"/>
  <c r="Q112" i="18"/>
  <c r="Q108" i="18"/>
  <c r="Q100" i="18"/>
  <c r="Q92" i="18"/>
  <c r="Q84" i="18"/>
  <c r="Q76" i="18"/>
  <c r="Q68" i="18"/>
  <c r="Q60" i="18"/>
  <c r="Q52" i="18"/>
  <c r="Q44" i="18"/>
  <c r="Q40" i="18"/>
  <c r="Q36" i="18"/>
  <c r="Q32" i="18"/>
  <c r="Q28" i="18"/>
  <c r="Q24" i="18"/>
  <c r="Q20" i="18"/>
  <c r="Q12" i="18"/>
  <c r="R102" i="18"/>
  <c r="R52" i="18"/>
  <c r="U122" i="19"/>
  <c r="Z122" i="19" s="1"/>
  <c r="R44" i="18"/>
  <c r="R73" i="18"/>
  <c r="S73" i="18" s="1"/>
  <c r="R65" i="18"/>
  <c r="S65" i="18" s="1"/>
  <c r="R97" i="18"/>
  <c r="S97" i="18" s="1"/>
  <c r="R89" i="18"/>
  <c r="S89" i="18" s="1"/>
  <c r="R101" i="18"/>
  <c r="S101" i="18" s="1"/>
  <c r="DM170" i="20"/>
  <c r="DM122" i="20"/>
  <c r="R42" i="18"/>
  <c r="S42" i="18" s="1"/>
  <c r="R82" i="18"/>
  <c r="S82" i="18" s="1"/>
  <c r="S7" i="19"/>
  <c r="S6" i="19"/>
  <c r="DG5" i="20"/>
  <c r="R155" i="18"/>
  <c r="DM155" i="20"/>
  <c r="R98" i="18"/>
  <c r="Q5" i="19"/>
  <c r="S5" i="19" s="1"/>
  <c r="R43" i="18"/>
  <c r="R40" i="18"/>
  <c r="R35" i="18"/>
  <c r="S35" i="18" s="1"/>
  <c r="R32" i="18"/>
  <c r="R27" i="18"/>
  <c r="S27" i="18" s="1"/>
  <c r="R63" i="18"/>
  <c r="S63" i="18" s="1"/>
  <c r="R84" i="18"/>
  <c r="DM76" i="20"/>
  <c r="DM71" i="20"/>
  <c r="R68" i="18"/>
  <c r="R104" i="18"/>
  <c r="DM106" i="20"/>
  <c r="R50" i="18"/>
  <c r="DM150" i="20"/>
  <c r="DM118" i="20"/>
  <c r="DM130" i="20"/>
  <c r="R114" i="18"/>
  <c r="S114" i="18" s="1"/>
  <c r="R165" i="18"/>
  <c r="S165" i="18" s="1"/>
  <c r="R148" i="18"/>
  <c r="R143" i="18"/>
  <c r="R116" i="18"/>
  <c r="R111" i="18"/>
  <c r="S111" i="18" s="1"/>
  <c r="R105" i="18"/>
  <c r="S105" i="18" s="1"/>
  <c r="T203" i="19"/>
  <c r="U203" i="19" s="1"/>
  <c r="AA203" i="19" s="1"/>
  <c r="U202" i="19"/>
  <c r="Z202" i="19" s="1"/>
  <c r="T188" i="19"/>
  <c r="U188" i="19" s="1"/>
  <c r="AA187" i="19" s="1"/>
  <c r="T176" i="19"/>
  <c r="U176" i="19" s="1"/>
  <c r="Z176" i="19" s="1"/>
  <c r="T168" i="19"/>
  <c r="U168" i="19" s="1"/>
  <c r="Q162" i="18"/>
  <c r="Q161" i="18"/>
  <c r="Q159" i="18"/>
  <c r="Q151" i="18"/>
  <c r="Q147" i="18"/>
  <c r="Q143" i="18"/>
  <c r="Q139" i="18"/>
  <c r="S139" i="18" s="1"/>
  <c r="Q134" i="18"/>
  <c r="Q133" i="18"/>
  <c r="Q122" i="18"/>
  <c r="Q121" i="18"/>
  <c r="Q119" i="18"/>
  <c r="T104" i="19"/>
  <c r="U104" i="19" s="1"/>
  <c r="Z104" i="19" s="1"/>
  <c r="T96" i="19"/>
  <c r="U96" i="19" s="1"/>
  <c r="T88" i="19"/>
  <c r="U88" i="19" s="1"/>
  <c r="Z88" i="19" s="1"/>
  <c r="T80" i="19"/>
  <c r="U80" i="19" s="1"/>
  <c r="Z80" i="19" s="1"/>
  <c r="T72" i="19"/>
  <c r="U72" i="19" s="1"/>
  <c r="Z72" i="19" s="1"/>
  <c r="T64" i="19"/>
  <c r="U64" i="19" s="1"/>
  <c r="Z64" i="19" s="1"/>
  <c r="T56" i="19"/>
  <c r="U56" i="19" s="1"/>
  <c r="Z56" i="19" s="1"/>
  <c r="T48" i="19"/>
  <c r="U48" i="19" s="1"/>
  <c r="T9" i="19"/>
  <c r="U9" i="19" s="1"/>
  <c r="U17" i="19"/>
  <c r="AA17" i="19" s="1"/>
  <c r="T16" i="19"/>
  <c r="U16" i="19" s="1"/>
  <c r="Z16" i="19" s="1"/>
  <c r="T196" i="19"/>
  <c r="U196" i="19" s="1"/>
  <c r="T194" i="19"/>
  <c r="U194" i="19" s="1"/>
  <c r="Z194" i="19" s="1"/>
  <c r="T192" i="19"/>
  <c r="U192" i="19" s="1"/>
  <c r="Z192" i="19" s="1"/>
  <c r="T184" i="19"/>
  <c r="U184" i="19" s="1"/>
  <c r="Z184" i="19" s="1"/>
  <c r="T180" i="19"/>
  <c r="U180" i="19" s="1"/>
  <c r="T172" i="19"/>
  <c r="U172" i="19" s="1"/>
  <c r="Z172" i="19" s="1"/>
  <c r="Q170" i="18"/>
  <c r="Q169" i="18"/>
  <c r="S169" i="18" s="1"/>
  <c r="Q163" i="18"/>
  <c r="Q158" i="18"/>
  <c r="Q157" i="18"/>
  <c r="Q155" i="18"/>
  <c r="T152" i="19"/>
  <c r="U152" i="19" s="1"/>
  <c r="Z152" i="19" s="1"/>
  <c r="T148" i="19"/>
  <c r="U148" i="19" s="1"/>
  <c r="Z148" i="19" s="1"/>
  <c r="Q146" i="18"/>
  <c r="Q145" i="18"/>
  <c r="Q142" i="18"/>
  <c r="Q141" i="18"/>
  <c r="T132" i="19"/>
  <c r="U132" i="19" s="1"/>
  <c r="Z132" i="19" s="1"/>
  <c r="T128" i="19"/>
  <c r="U128" i="19" s="1"/>
  <c r="Z128" i="19" s="1"/>
  <c r="T124" i="19"/>
  <c r="U124" i="19" s="1"/>
  <c r="T120" i="19"/>
  <c r="U120" i="19" s="1"/>
  <c r="Z120" i="19" s="1"/>
  <c r="T116" i="19"/>
  <c r="U116" i="19" s="1"/>
  <c r="T112" i="19"/>
  <c r="U112" i="19" s="1"/>
  <c r="Z112" i="19" s="1"/>
  <c r="T108" i="19"/>
  <c r="U108" i="19" s="1"/>
  <c r="Z108" i="19" s="1"/>
  <c r="T100" i="19"/>
  <c r="U100" i="19" s="1"/>
  <c r="Z100" i="19" s="1"/>
  <c r="T92" i="19"/>
  <c r="U92" i="19" s="1"/>
  <c r="Z92" i="19" s="1"/>
  <c r="T84" i="19"/>
  <c r="U84" i="19" s="1"/>
  <c r="Z84" i="19" s="1"/>
  <c r="T76" i="19"/>
  <c r="U76" i="19" s="1"/>
  <c r="T68" i="19"/>
  <c r="U68" i="19" s="1"/>
  <c r="Z68" i="19" s="1"/>
  <c r="T60" i="19"/>
  <c r="U60" i="19" s="1"/>
  <c r="Z60" i="19" s="1"/>
  <c r="T52" i="19"/>
  <c r="U52" i="19" s="1"/>
  <c r="Z52" i="19" s="1"/>
  <c r="T44" i="19"/>
  <c r="U44" i="19" s="1"/>
  <c r="T40" i="19"/>
  <c r="U40" i="19" s="1"/>
  <c r="Z40" i="19" s="1"/>
  <c r="T36" i="19"/>
  <c r="U36" i="19" s="1"/>
  <c r="Z36" i="19" s="1"/>
  <c r="T32" i="19"/>
  <c r="U32" i="19" s="1"/>
  <c r="Z32" i="19" s="1"/>
  <c r="T28" i="19"/>
  <c r="U28" i="19" s="1"/>
  <c r="AA27" i="19" s="1"/>
  <c r="T24" i="19"/>
  <c r="U24" i="19" s="1"/>
  <c r="Z24" i="19" s="1"/>
  <c r="T20" i="19"/>
  <c r="U20" i="19" s="1"/>
  <c r="T12" i="19"/>
  <c r="U12" i="19" s="1"/>
  <c r="Z12" i="19" s="1"/>
  <c r="G5" i="18"/>
  <c r="H5" i="19"/>
  <c r="K5" i="18"/>
  <c r="N5" i="19"/>
  <c r="M5" i="18"/>
  <c r="P5" i="19"/>
  <c r="J6" i="18"/>
  <c r="L6" i="19"/>
  <c r="N6" i="18"/>
  <c r="R6" i="19"/>
  <c r="G7" i="18"/>
  <c r="H7" i="19"/>
  <c r="J8" i="18"/>
  <c r="L8" i="19"/>
  <c r="K8" i="18"/>
  <c r="N8" i="19"/>
  <c r="M8" i="18"/>
  <c r="P8" i="19"/>
  <c r="R54" i="18"/>
  <c r="S54" i="18" s="1"/>
  <c r="J5" i="18"/>
  <c r="L5" i="19"/>
  <c r="N5" i="18"/>
  <c r="R5" i="19"/>
  <c r="G6" i="18"/>
  <c r="H6" i="19"/>
  <c r="K6" i="18"/>
  <c r="N6" i="19"/>
  <c r="M6" i="18"/>
  <c r="P6" i="19"/>
  <c r="J7" i="18"/>
  <c r="L7" i="19"/>
  <c r="K7" i="18"/>
  <c r="N7" i="19"/>
  <c r="M7" i="18"/>
  <c r="P7" i="19"/>
  <c r="N7" i="18"/>
  <c r="R7" i="19"/>
  <c r="G8" i="18"/>
  <c r="H8" i="19"/>
  <c r="N8" i="18"/>
  <c r="R8" i="19"/>
  <c r="DM200" i="20"/>
  <c r="R195" i="18"/>
  <c r="S195" i="18" s="1"/>
  <c r="R180" i="18"/>
  <c r="R177" i="18"/>
  <c r="S177" i="18" s="1"/>
  <c r="R158" i="18"/>
  <c r="DM126" i="20"/>
  <c r="DM121" i="20"/>
  <c r="R10" i="18"/>
  <c r="S10" i="18" s="1"/>
  <c r="R13" i="18"/>
  <c r="R15" i="18"/>
  <c r="S15" i="18" s="1"/>
  <c r="R20" i="18"/>
  <c r="R21" i="18"/>
  <c r="R23" i="18"/>
  <c r="S23" i="18" s="1"/>
  <c r="R37" i="18"/>
  <c r="DM29" i="20"/>
  <c r="R41" i="18"/>
  <c r="DM61" i="20"/>
  <c r="DN83" i="20"/>
  <c r="DM80" i="20"/>
  <c r="R77" i="18"/>
  <c r="S77" i="18" s="1"/>
  <c r="R72" i="18"/>
  <c r="DM67" i="20"/>
  <c r="DM88" i="20"/>
  <c r="DM85" i="20"/>
  <c r="DM162" i="20"/>
  <c r="R146" i="18"/>
  <c r="DM153" i="20"/>
  <c r="DM78" i="20"/>
  <c r="DM169" i="20"/>
  <c r="DM137" i="20"/>
  <c r="F5" i="18"/>
  <c r="F5" i="19"/>
  <c r="DM38" i="20"/>
  <c r="R38" i="18"/>
  <c r="S38" i="18" s="1"/>
  <c r="DM192" i="20"/>
  <c r="R192" i="18"/>
  <c r="DM184" i="20"/>
  <c r="R184" i="18"/>
  <c r="DM142" i="20"/>
  <c r="R142" i="18"/>
  <c r="DM138" i="20"/>
  <c r="R138" i="18"/>
  <c r="T137" i="18" s="1"/>
  <c r="DM110" i="20"/>
  <c r="R110" i="18"/>
  <c r="S110" i="18" s="1"/>
  <c r="DM194" i="20"/>
  <c r="R194" i="18"/>
  <c r="DM186" i="20"/>
  <c r="R186" i="18"/>
  <c r="T185" i="18" s="1"/>
  <c r="DM178" i="20"/>
  <c r="R178" i="18"/>
  <c r="DM136" i="20"/>
  <c r="R136" i="18"/>
  <c r="AA175" i="19"/>
  <c r="Z175" i="19"/>
  <c r="Z171" i="19"/>
  <c r="Z167" i="19"/>
  <c r="Z165" i="19"/>
  <c r="Z123" i="19"/>
  <c r="S121" i="18"/>
  <c r="Z111" i="19"/>
  <c r="Z107" i="19"/>
  <c r="Z103" i="19"/>
  <c r="AA103" i="19"/>
  <c r="Z95" i="19"/>
  <c r="Z87" i="19"/>
  <c r="Z79" i="19"/>
  <c r="Z71" i="19"/>
  <c r="Z65" i="19"/>
  <c r="Z63" i="19"/>
  <c r="Z55" i="19"/>
  <c r="Z11" i="19"/>
  <c r="Z199" i="19"/>
  <c r="AA199" i="19"/>
  <c r="Z195" i="19"/>
  <c r="Z191" i="19"/>
  <c r="Z183" i="19"/>
  <c r="Z179" i="19"/>
  <c r="AA153" i="19"/>
  <c r="Z135" i="19"/>
  <c r="AA135" i="19"/>
  <c r="Z131" i="19"/>
  <c r="Z127" i="19"/>
  <c r="Z115" i="19"/>
  <c r="AA109" i="19"/>
  <c r="Z99" i="19"/>
  <c r="Z91" i="19"/>
  <c r="Z83" i="19"/>
  <c r="Z75" i="19"/>
  <c r="Z67" i="19"/>
  <c r="Z59" i="19"/>
  <c r="AA53" i="19"/>
  <c r="Z51" i="19"/>
  <c r="Z47" i="19"/>
  <c r="Z43" i="19"/>
  <c r="Z41" i="19"/>
  <c r="Z39" i="19"/>
  <c r="Z35" i="19"/>
  <c r="Z31" i="19"/>
  <c r="Z27" i="19"/>
  <c r="Z23" i="19"/>
  <c r="AA21" i="19"/>
  <c r="Z21" i="19"/>
  <c r="Z15" i="19"/>
  <c r="F7" i="18"/>
  <c r="F7" i="19"/>
  <c r="DM36" i="20"/>
  <c r="R36" i="18"/>
  <c r="DM28" i="20"/>
  <c r="R28" i="18"/>
  <c r="S28" i="18" s="1"/>
  <c r="DM64" i="20"/>
  <c r="R64" i="18"/>
  <c r="DM56" i="20"/>
  <c r="R56" i="18"/>
  <c r="DM46" i="20"/>
  <c r="R46" i="18"/>
  <c r="S46" i="18" s="1"/>
  <c r="DM92" i="20"/>
  <c r="R92" i="18"/>
  <c r="DM154" i="20"/>
  <c r="R154" i="18"/>
  <c r="S154" i="18" s="1"/>
  <c r="DM202" i="20"/>
  <c r="R202" i="18"/>
  <c r="S202" i="18" s="1"/>
  <c r="DM168" i="20"/>
  <c r="R168" i="18"/>
  <c r="F6" i="18"/>
  <c r="F6" i="19"/>
  <c r="F8" i="18"/>
  <c r="F8" i="19"/>
  <c r="DM16" i="20"/>
  <c r="R16" i="18"/>
  <c r="DM24" i="20"/>
  <c r="R24" i="18"/>
  <c r="DM50" i="20"/>
  <c r="DN95" i="20"/>
  <c r="DM204" i="20"/>
  <c r="R204" i="18"/>
  <c r="R201" i="18"/>
  <c r="DN201" i="20"/>
  <c r="DM201" i="20"/>
  <c r="DN195" i="20"/>
  <c r="DM188" i="20"/>
  <c r="R188" i="18"/>
  <c r="DM176" i="20"/>
  <c r="R176" i="18"/>
  <c r="R150" i="18"/>
  <c r="S150" i="18" s="1"/>
  <c r="R130" i="18"/>
  <c r="S130" i="18" s="1"/>
  <c r="DM171" i="20"/>
  <c r="DM139" i="20"/>
  <c r="DM107" i="20"/>
  <c r="DM198" i="20"/>
  <c r="R198" i="18"/>
  <c r="S198" i="18" s="1"/>
  <c r="DM190" i="20"/>
  <c r="R190" i="18"/>
  <c r="S190" i="18" s="1"/>
  <c r="DM182" i="20"/>
  <c r="R182" i="18"/>
  <c r="T181" i="18" s="1"/>
  <c r="DM174" i="20"/>
  <c r="R174" i="18"/>
  <c r="S174" i="18" s="1"/>
  <c r="DM152" i="20"/>
  <c r="R152" i="18"/>
  <c r="DM120" i="20"/>
  <c r="R120" i="18"/>
  <c r="DM30" i="20"/>
  <c r="R30" i="18"/>
  <c r="S30" i="18" s="1"/>
  <c r="DM22" i="20"/>
  <c r="R22" i="18"/>
  <c r="S22" i="18" s="1"/>
  <c r="DM14" i="20"/>
  <c r="R14" i="18"/>
  <c r="S14" i="18" s="1"/>
  <c r="S189" i="18"/>
  <c r="S187" i="18"/>
  <c r="S175" i="18"/>
  <c r="S171" i="18"/>
  <c r="S123" i="18"/>
  <c r="S107" i="18"/>
  <c r="S95" i="18"/>
  <c r="S87" i="18"/>
  <c r="S57" i="18"/>
  <c r="S49" i="18"/>
  <c r="S9" i="18"/>
  <c r="S19" i="18"/>
  <c r="S191" i="18"/>
  <c r="S185" i="18"/>
  <c r="S183" i="18"/>
  <c r="S181" i="18"/>
  <c r="S153" i="18"/>
  <c r="S137" i="18"/>
  <c r="S109" i="18"/>
  <c r="S99" i="18"/>
  <c r="S45" i="18"/>
  <c r="S39" i="18"/>
  <c r="S33" i="18"/>
  <c r="S31" i="18"/>
  <c r="S25" i="18"/>
  <c r="R156" i="18"/>
  <c r="S156" i="18" s="1"/>
  <c r="R147" i="18"/>
  <c r="R144" i="18"/>
  <c r="R124" i="18"/>
  <c r="R119" i="18"/>
  <c r="R115" i="18"/>
  <c r="S115" i="18" s="1"/>
  <c r="R112" i="18"/>
  <c r="R172" i="18"/>
  <c r="R167" i="18"/>
  <c r="R163" i="18"/>
  <c r="R160" i="18"/>
  <c r="R140" i="18"/>
  <c r="R135" i="18"/>
  <c r="S135" i="18" s="1"/>
  <c r="R131" i="18"/>
  <c r="R128" i="18"/>
  <c r="DN57" i="20"/>
  <c r="R55" i="18"/>
  <c r="DO201" i="20"/>
  <c r="DM191" i="20"/>
  <c r="DN191" i="20"/>
  <c r="DO185" i="20"/>
  <c r="DM185" i="20"/>
  <c r="DN185" i="20"/>
  <c r="DM183" i="20"/>
  <c r="DN183" i="20"/>
  <c r="DN109" i="20"/>
  <c r="DM109" i="20"/>
  <c r="DN153" i="20"/>
  <c r="DN137" i="20"/>
  <c r="DM203" i="20"/>
  <c r="DN203" i="20"/>
  <c r="DO189" i="20"/>
  <c r="DM189" i="20"/>
  <c r="DN189" i="20"/>
  <c r="DM187" i="20"/>
  <c r="DN187" i="20"/>
  <c r="DO181" i="20"/>
  <c r="DM181" i="20"/>
  <c r="DN181" i="20"/>
  <c r="DM175" i="20"/>
  <c r="DN175" i="20"/>
  <c r="DM99" i="20"/>
  <c r="DM95" i="20"/>
  <c r="DM87" i="20"/>
  <c r="DM45" i="20"/>
  <c r="DN45" i="20"/>
  <c r="DM57" i="20"/>
  <c r="DM49" i="20"/>
  <c r="DM33" i="20"/>
  <c r="DM31" i="20"/>
  <c r="DM25" i="20"/>
  <c r="DM39" i="20"/>
  <c r="DN37" i="20"/>
  <c r="DM19" i="20"/>
  <c r="S160" i="18" l="1"/>
  <c r="S144" i="18"/>
  <c r="S136" i="18"/>
  <c r="S52" i="18"/>
  <c r="T171" i="18"/>
  <c r="S148" i="18"/>
  <c r="S104" i="18"/>
  <c r="Z25" i="19"/>
  <c r="AA85" i="19"/>
  <c r="AA197" i="19"/>
  <c r="AA13" i="19"/>
  <c r="AA87" i="19"/>
  <c r="AA139" i="19"/>
  <c r="DH5" i="20"/>
  <c r="DM5" i="20" s="1"/>
  <c r="DN125" i="20"/>
  <c r="DN129" i="20"/>
  <c r="DM40" i="20"/>
  <c r="AA33" i="19"/>
  <c r="Z69" i="19"/>
  <c r="Z101" i="19"/>
  <c r="AA137" i="19"/>
  <c r="AA185" i="19"/>
  <c r="AA49" i="19"/>
  <c r="Z81" i="19"/>
  <c r="AB97" i="19"/>
  <c r="AA111" i="19"/>
  <c r="Z125" i="19"/>
  <c r="AA177" i="19"/>
  <c r="T55" i="18"/>
  <c r="AA29" i="19"/>
  <c r="AA117" i="19"/>
  <c r="DN63" i="20"/>
  <c r="DM116" i="20"/>
  <c r="R170" i="18"/>
  <c r="U169" i="18" s="1"/>
  <c r="DO133" i="20"/>
  <c r="AA159" i="19"/>
  <c r="AA57" i="19"/>
  <c r="AA63" i="19"/>
  <c r="S56" i="18"/>
  <c r="Z61" i="19"/>
  <c r="Z77" i="19"/>
  <c r="AB137" i="19"/>
  <c r="AB181" i="19"/>
  <c r="AA107" i="19"/>
  <c r="AB113" i="19"/>
  <c r="Z129" i="19"/>
  <c r="AA173" i="19"/>
  <c r="Z189" i="19"/>
  <c r="AA119" i="19"/>
  <c r="AB109" i="19"/>
  <c r="S36" i="18"/>
  <c r="DN49" i="20"/>
  <c r="DM77" i="20"/>
  <c r="DM105" i="20"/>
  <c r="AA163" i="19"/>
  <c r="AA143" i="19"/>
  <c r="DM42" i="20"/>
  <c r="DM102" i="20"/>
  <c r="AA39" i="19"/>
  <c r="AA51" i="19"/>
  <c r="AA67" i="19"/>
  <c r="AA99" i="19"/>
  <c r="AB101" i="19"/>
  <c r="AA127" i="19"/>
  <c r="AB197" i="19"/>
  <c r="AA71" i="19"/>
  <c r="AA97" i="19"/>
  <c r="DM68" i="20"/>
  <c r="AB153" i="19"/>
  <c r="AA147" i="19"/>
  <c r="AA193" i="19"/>
  <c r="AA201" i="19"/>
  <c r="DM15" i="20"/>
  <c r="DM21" i="20"/>
  <c r="DN31" i="20"/>
  <c r="DN177" i="20"/>
  <c r="S147" i="18"/>
  <c r="S186" i="18"/>
  <c r="DN11" i="20"/>
  <c r="S152" i="18"/>
  <c r="DM165" i="20"/>
  <c r="R106" i="18"/>
  <c r="S106" i="18" s="1"/>
  <c r="DM98" i="20"/>
  <c r="DM84" i="20"/>
  <c r="DM32" i="20"/>
  <c r="DM44" i="20"/>
  <c r="R200" i="18"/>
  <c r="S200" i="18" s="1"/>
  <c r="R76" i="18"/>
  <c r="R126" i="18"/>
  <c r="S126" i="18" s="1"/>
  <c r="DM10" i="20"/>
  <c r="DN75" i="20"/>
  <c r="S20" i="18"/>
  <c r="S158" i="18"/>
  <c r="S170" i="18"/>
  <c r="S120" i="18"/>
  <c r="Z158" i="19"/>
  <c r="AA157" i="19"/>
  <c r="Z162" i="19"/>
  <c r="AB161" i="19"/>
  <c r="AA121" i="19"/>
  <c r="S128" i="18"/>
  <c r="Z155" i="19"/>
  <c r="Z139" i="19"/>
  <c r="Z147" i="19"/>
  <c r="DO117" i="20"/>
  <c r="DO129" i="20"/>
  <c r="T201" i="18"/>
  <c r="S24" i="18"/>
  <c r="S16" i="18"/>
  <c r="DM52" i="20"/>
  <c r="AA37" i="19"/>
  <c r="AA45" i="19"/>
  <c r="AA93" i="19"/>
  <c r="Z105" i="19"/>
  <c r="Z149" i="19"/>
  <c r="Z181" i="19"/>
  <c r="Z201" i="19"/>
  <c r="AB57" i="19"/>
  <c r="Z73" i="19"/>
  <c r="AA89" i="19"/>
  <c r="Z113" i="19"/>
  <c r="Z188" i="19"/>
  <c r="S194" i="18"/>
  <c r="S184" i="18"/>
  <c r="S72" i="18"/>
  <c r="S68" i="18"/>
  <c r="S84" i="18"/>
  <c r="DM17" i="20"/>
  <c r="DM43" i="20"/>
  <c r="DO93" i="20"/>
  <c r="T45" i="18"/>
  <c r="T105" i="18"/>
  <c r="AA155" i="19"/>
  <c r="DN17" i="20"/>
  <c r="DM82" i="20"/>
  <c r="AB33" i="19"/>
  <c r="AA35" i="19"/>
  <c r="T27" i="18"/>
  <c r="AB157" i="19"/>
  <c r="S64" i="18"/>
  <c r="AB117" i="19"/>
  <c r="AB149" i="19"/>
  <c r="AA161" i="19"/>
  <c r="S168" i="18"/>
  <c r="T101" i="18"/>
  <c r="S102" i="18"/>
  <c r="Z146" i="19"/>
  <c r="AA145" i="19"/>
  <c r="Z170" i="19"/>
  <c r="AA169" i="19"/>
  <c r="Z134" i="19"/>
  <c r="AA133" i="19"/>
  <c r="DM11" i="20"/>
  <c r="DN23" i="20"/>
  <c r="DO41" i="20"/>
  <c r="DM73" i="20"/>
  <c r="DM101" i="20"/>
  <c r="DM97" i="20"/>
  <c r="DO169" i="20"/>
  <c r="T167" i="18"/>
  <c r="T123" i="18"/>
  <c r="AB141" i="19"/>
  <c r="AA141" i="19"/>
  <c r="Z157" i="19"/>
  <c r="T183" i="18"/>
  <c r="Z119" i="19"/>
  <c r="Z151" i="19"/>
  <c r="DO33" i="20"/>
  <c r="T187" i="18"/>
  <c r="R88" i="18"/>
  <c r="S88" i="18" s="1"/>
  <c r="DN103" i="20"/>
  <c r="R122" i="18"/>
  <c r="S122" i="18" s="1"/>
  <c r="S92" i="18"/>
  <c r="S76" i="18"/>
  <c r="AA131" i="19"/>
  <c r="T169" i="18"/>
  <c r="S142" i="18"/>
  <c r="DM158" i="20"/>
  <c r="DM111" i="20"/>
  <c r="S146" i="18"/>
  <c r="S116" i="18"/>
  <c r="T63" i="18"/>
  <c r="S44" i="18"/>
  <c r="S50" i="18"/>
  <c r="T49" i="18"/>
  <c r="S32" i="18"/>
  <c r="T31" i="18"/>
  <c r="S40" i="18"/>
  <c r="T39" i="18"/>
  <c r="DN13" i="20"/>
  <c r="DN39" i="20"/>
  <c r="DM63" i="20"/>
  <c r="DM65" i="20"/>
  <c r="DM89" i="20"/>
  <c r="DN165" i="20"/>
  <c r="DN105" i="20"/>
  <c r="DM177" i="20"/>
  <c r="DM195" i="20"/>
  <c r="DO137" i="20"/>
  <c r="DN169" i="20"/>
  <c r="DO125" i="20"/>
  <c r="DN89" i="20"/>
  <c r="S138" i="18"/>
  <c r="AB145" i="19"/>
  <c r="AB169" i="19"/>
  <c r="AB133" i="19"/>
  <c r="DN149" i="20"/>
  <c r="DO193" i="20"/>
  <c r="AB21" i="19"/>
  <c r="AA23" i="19"/>
  <c r="AB29" i="19"/>
  <c r="AA31" i="19"/>
  <c r="AB37" i="19"/>
  <c r="AB53" i="19"/>
  <c r="AB69" i="19"/>
  <c r="AA83" i="19"/>
  <c r="AB85" i="19"/>
  <c r="AA183" i="19"/>
  <c r="AA11" i="19"/>
  <c r="AB13" i="19"/>
  <c r="AB49" i="19"/>
  <c r="AA55" i="19"/>
  <c r="AB65" i="19"/>
  <c r="AB81" i="19"/>
  <c r="AB125" i="19"/>
  <c r="AA171" i="19"/>
  <c r="AB173" i="19"/>
  <c r="DM143" i="20"/>
  <c r="S143" i="18"/>
  <c r="DO53" i="20"/>
  <c r="DN41" i="20"/>
  <c r="DM27" i="20"/>
  <c r="DN35" i="20"/>
  <c r="DO37" i="20"/>
  <c r="DN33" i="20"/>
  <c r="DN73" i="20"/>
  <c r="DO73" i="20"/>
  <c r="DN101" i="20"/>
  <c r="DN97" i="20"/>
  <c r="DO97" i="20"/>
  <c r="DN157" i="20"/>
  <c r="DN121" i="20"/>
  <c r="S119" i="18"/>
  <c r="T109" i="18"/>
  <c r="T153" i="18"/>
  <c r="S201" i="18"/>
  <c r="DM146" i="20"/>
  <c r="R118" i="18"/>
  <c r="S118" i="18" s="1"/>
  <c r="DM54" i="20"/>
  <c r="AB77" i="19"/>
  <c r="AA91" i="19"/>
  <c r="DM104" i="20"/>
  <c r="T15" i="18"/>
  <c r="T43" i="18"/>
  <c r="S155" i="18"/>
  <c r="R85" i="18"/>
  <c r="S85" i="18" s="1"/>
  <c r="DN85" i="20"/>
  <c r="R93" i="18"/>
  <c r="S93" i="18" s="1"/>
  <c r="DM93" i="20"/>
  <c r="R67" i="18"/>
  <c r="S67" i="18" s="1"/>
  <c r="DN67" i="20"/>
  <c r="R83" i="18"/>
  <c r="DM83" i="20"/>
  <c r="R61" i="18"/>
  <c r="S61" i="18" s="1"/>
  <c r="DO61" i="20"/>
  <c r="DN61" i="20"/>
  <c r="S41" i="18"/>
  <c r="T41" i="18"/>
  <c r="T37" i="18"/>
  <c r="U37" i="18"/>
  <c r="T21" i="18"/>
  <c r="U21" i="18"/>
  <c r="R197" i="18"/>
  <c r="DM197" i="20"/>
  <c r="Z20" i="19"/>
  <c r="AA19" i="19"/>
  <c r="Z28" i="19"/>
  <c r="AB25" i="19"/>
  <c r="Z44" i="19"/>
  <c r="AA43" i="19"/>
  <c r="AB41" i="19"/>
  <c r="Z76" i="19"/>
  <c r="AB73" i="19"/>
  <c r="AA75" i="19"/>
  <c r="Z116" i="19"/>
  <c r="AA115" i="19"/>
  <c r="Z124" i="19"/>
  <c r="AA123" i="19"/>
  <c r="Z180" i="19"/>
  <c r="AB177" i="19"/>
  <c r="Z196" i="19"/>
  <c r="AA195" i="19"/>
  <c r="AB193" i="19"/>
  <c r="AB17" i="19"/>
  <c r="Z48" i="19"/>
  <c r="AB45" i="19"/>
  <c r="Z96" i="19"/>
  <c r="AA95" i="19"/>
  <c r="AB93" i="19"/>
  <c r="Z168" i="19"/>
  <c r="AA167" i="19"/>
  <c r="AB165" i="19"/>
  <c r="Z203" i="19"/>
  <c r="AB201" i="19"/>
  <c r="R133" i="18"/>
  <c r="S133" i="18" s="1"/>
  <c r="DM133" i="20"/>
  <c r="DN133" i="20"/>
  <c r="DM100" i="20"/>
  <c r="DN99" i="20"/>
  <c r="R60" i="18"/>
  <c r="S60" i="18" s="1"/>
  <c r="DN59" i="20"/>
  <c r="R71" i="18"/>
  <c r="DN71" i="20"/>
  <c r="R79" i="18"/>
  <c r="S79" i="18" s="1"/>
  <c r="DM79" i="20"/>
  <c r="R53" i="18"/>
  <c r="U53" i="18" s="1"/>
  <c r="DM53" i="20"/>
  <c r="R108" i="18"/>
  <c r="DO105" i="20"/>
  <c r="DN15" i="20"/>
  <c r="DN21" i="20"/>
  <c r="DO21" i="20"/>
  <c r="DM41" i="20"/>
  <c r="DN27" i="20"/>
  <c r="DM35" i="20"/>
  <c r="DM37" i="20"/>
  <c r="DN43" i="20"/>
  <c r="DO57" i="20"/>
  <c r="DN53" i="20"/>
  <c r="DO81" i="20"/>
  <c r="DN93" i="20"/>
  <c r="DN107" i="20"/>
  <c r="DN197" i="20"/>
  <c r="DO109" i="20"/>
  <c r="DN179" i="20"/>
  <c r="DO157" i="20"/>
  <c r="T111" i="18"/>
  <c r="R151" i="18"/>
  <c r="T151" i="18" s="1"/>
  <c r="DO149" i="20"/>
  <c r="DN9" i="20"/>
  <c r="S21" i="18"/>
  <c r="T35" i="18"/>
  <c r="S37" i="18"/>
  <c r="U41" i="18"/>
  <c r="S43" i="18"/>
  <c r="AB121" i="19"/>
  <c r="AA151" i="19"/>
  <c r="DN117" i="20"/>
  <c r="DM114" i="20"/>
  <c r="S176" i="18"/>
  <c r="T175" i="18"/>
  <c r="R179" i="18"/>
  <c r="T179" i="18" s="1"/>
  <c r="DM179" i="20"/>
  <c r="DO177" i="20"/>
  <c r="DM91" i="20"/>
  <c r="DO89" i="20"/>
  <c r="R100" i="18"/>
  <c r="U97" i="18" s="1"/>
  <c r="DM72" i="20"/>
  <c r="DM108" i="20"/>
  <c r="AA47" i="19"/>
  <c r="AA59" i="19"/>
  <c r="AB61" i="19"/>
  <c r="AB105" i="19"/>
  <c r="AA179" i="19"/>
  <c r="AB185" i="19"/>
  <c r="AA191" i="19"/>
  <c r="Z17" i="19"/>
  <c r="AA79" i="19"/>
  <c r="AB89" i="19"/>
  <c r="AB129" i="19"/>
  <c r="AB189" i="19"/>
  <c r="DM148" i="20"/>
  <c r="DM180" i="20"/>
  <c r="DM60" i="20"/>
  <c r="AB9" i="19"/>
  <c r="DO13" i="20"/>
  <c r="T19" i="18"/>
  <c r="T9" i="18"/>
  <c r="AA15" i="19"/>
  <c r="AA9" i="19"/>
  <c r="Z9" i="19"/>
  <c r="Q8" i="18"/>
  <c r="Q208" i="18" s="1"/>
  <c r="T8" i="19"/>
  <c r="U8" i="19" s="1"/>
  <c r="U208" i="19" s="1"/>
  <c r="Z208" i="19" s="1"/>
  <c r="D210" i="19" s="1"/>
  <c r="D8" i="6" s="1"/>
  <c r="DM8" i="20"/>
  <c r="Q7" i="18"/>
  <c r="Q207" i="18" s="1"/>
  <c r="T7" i="19"/>
  <c r="U7" i="19" s="1"/>
  <c r="Z7" i="19" s="1"/>
  <c r="T6" i="19"/>
  <c r="U6" i="19" s="1"/>
  <c r="U206" i="19" s="1"/>
  <c r="Z206" i="19" s="1"/>
  <c r="D208" i="19" s="1"/>
  <c r="D6" i="6" s="1"/>
  <c r="Q6" i="18"/>
  <c r="Q206" i="18" s="1"/>
  <c r="Q5" i="18"/>
  <c r="Q205" i="18" s="1"/>
  <c r="T67" i="18"/>
  <c r="T5" i="19"/>
  <c r="U5" i="19" s="1"/>
  <c r="U205" i="19" s="1"/>
  <c r="DO165" i="20"/>
  <c r="R193" i="18"/>
  <c r="DM193" i="20"/>
  <c r="R199" i="18"/>
  <c r="DN199" i="20"/>
  <c r="DO197" i="20"/>
  <c r="S204" i="18"/>
  <c r="T203" i="18"/>
  <c r="U201" i="18"/>
  <c r="R162" i="18"/>
  <c r="S162" i="18" s="1"/>
  <c r="DN161" i="20"/>
  <c r="R81" i="18"/>
  <c r="DM81" i="20"/>
  <c r="R69" i="18"/>
  <c r="S69" i="18" s="1"/>
  <c r="DO69" i="20"/>
  <c r="DN69" i="20"/>
  <c r="R75" i="18"/>
  <c r="DM75" i="20"/>
  <c r="R80" i="18"/>
  <c r="DN79" i="20"/>
  <c r="R47" i="18"/>
  <c r="S47" i="18" s="1"/>
  <c r="DM47" i="20"/>
  <c r="DO45" i="20"/>
  <c r="R59" i="18"/>
  <c r="DM59" i="20"/>
  <c r="R29" i="18"/>
  <c r="DO29" i="20"/>
  <c r="DN29" i="20"/>
  <c r="S13" i="18"/>
  <c r="U13" i="18"/>
  <c r="DM13" i="20"/>
  <c r="DN19" i="20"/>
  <c r="DO17" i="20"/>
  <c r="DM23" i="20"/>
  <c r="DN47" i="20"/>
  <c r="DN81" i="20"/>
  <c r="DM69" i="20"/>
  <c r="DN77" i="20"/>
  <c r="DO77" i="20"/>
  <c r="DN87" i="20"/>
  <c r="DO85" i="20"/>
  <c r="DO161" i="20"/>
  <c r="DN193" i="20"/>
  <c r="DM199" i="20"/>
  <c r="DO65" i="20"/>
  <c r="DN65" i="20"/>
  <c r="DO113" i="20"/>
  <c r="DN113" i="20"/>
  <c r="DO145" i="20"/>
  <c r="DN145" i="20"/>
  <c r="R51" i="18"/>
  <c r="U49" i="18" s="1"/>
  <c r="DO49" i="20"/>
  <c r="DO141" i="20"/>
  <c r="DN141" i="20"/>
  <c r="R173" i="18"/>
  <c r="U173" i="18" s="1"/>
  <c r="DO173" i="20"/>
  <c r="T23" i="18"/>
  <c r="T13" i="18"/>
  <c r="S188" i="18"/>
  <c r="DO25" i="20"/>
  <c r="DN25" i="20"/>
  <c r="S182" i="18"/>
  <c r="U181" i="18"/>
  <c r="U189" i="18"/>
  <c r="T189" i="18"/>
  <c r="R91" i="18"/>
  <c r="DN91" i="20"/>
  <c r="T97" i="18"/>
  <c r="S98" i="18"/>
  <c r="S100" i="18"/>
  <c r="R103" i="18"/>
  <c r="DM103" i="20"/>
  <c r="DO101" i="20"/>
  <c r="DM20" i="20"/>
  <c r="T177" i="18"/>
  <c r="S178" i="18"/>
  <c r="U185" i="18"/>
  <c r="S180" i="18"/>
  <c r="S192" i="18"/>
  <c r="T191" i="18"/>
  <c r="R78" i="18"/>
  <c r="U137" i="18"/>
  <c r="DO9" i="20"/>
  <c r="DO121" i="20"/>
  <c r="DO153" i="20"/>
  <c r="DM62" i="20"/>
  <c r="R62" i="18"/>
  <c r="DM70" i="20"/>
  <c r="R70" i="18"/>
  <c r="DM86" i="20"/>
  <c r="R86" i="18"/>
  <c r="DM94" i="20"/>
  <c r="R94" i="18"/>
  <c r="DM125" i="20"/>
  <c r="R125" i="18"/>
  <c r="DM157" i="20"/>
  <c r="R157" i="18"/>
  <c r="DM129" i="20"/>
  <c r="R129" i="18"/>
  <c r="DM161" i="20"/>
  <c r="R161" i="18"/>
  <c r="T115" i="18"/>
  <c r="S124" i="18"/>
  <c r="S131" i="18"/>
  <c r="T135" i="18"/>
  <c r="U153" i="18"/>
  <c r="S55" i="18"/>
  <c r="S167" i="18"/>
  <c r="DM18" i="20"/>
  <c r="R18" i="18"/>
  <c r="DM34" i="20"/>
  <c r="R34" i="18"/>
  <c r="R127" i="18"/>
  <c r="DM127" i="20"/>
  <c r="R149" i="18"/>
  <c r="DM149" i="20"/>
  <c r="DM164" i="20"/>
  <c r="R164" i="18"/>
  <c r="S164" i="18" s="1"/>
  <c r="DM134" i="20"/>
  <c r="R134" i="18"/>
  <c r="DM196" i="20"/>
  <c r="R196" i="18"/>
  <c r="DM96" i="20"/>
  <c r="R96" i="18"/>
  <c r="S140" i="18"/>
  <c r="S163" i="18"/>
  <c r="T119" i="18"/>
  <c r="T139" i="18"/>
  <c r="T143" i="18"/>
  <c r="T147" i="18"/>
  <c r="DM48" i="20"/>
  <c r="R48" i="18"/>
  <c r="DM58" i="20"/>
  <c r="R58" i="18"/>
  <c r="DM66" i="20"/>
  <c r="R66" i="18"/>
  <c r="DM74" i="20"/>
  <c r="R74" i="18"/>
  <c r="DM90" i="20"/>
  <c r="R90" i="18"/>
  <c r="DM113" i="20"/>
  <c r="R113" i="18"/>
  <c r="DM145" i="20"/>
  <c r="R145" i="18"/>
  <c r="DM141" i="20"/>
  <c r="R141" i="18"/>
  <c r="U109" i="18"/>
  <c r="S112" i="18"/>
  <c r="S172" i="18"/>
  <c r="DM12" i="20"/>
  <c r="R12" i="18"/>
  <c r="DM26" i="20"/>
  <c r="R26" i="18"/>
  <c r="R117" i="18"/>
  <c r="DM117" i="20"/>
  <c r="DM132" i="20"/>
  <c r="R132" i="18"/>
  <c r="S132" i="18" s="1"/>
  <c r="R159" i="18"/>
  <c r="DM159" i="20"/>
  <c r="DM166" i="20"/>
  <c r="R166" i="18"/>
  <c r="T155" i="18"/>
  <c r="DM128" i="20"/>
  <c r="DN127" i="20"/>
  <c r="DM135" i="20"/>
  <c r="DN135" i="20"/>
  <c r="DM160" i="20"/>
  <c r="DN159" i="20"/>
  <c r="DM167" i="20"/>
  <c r="DN167" i="20"/>
  <c r="DN51" i="20"/>
  <c r="DM51" i="20"/>
  <c r="DM115" i="20"/>
  <c r="DN115" i="20"/>
  <c r="DM124" i="20"/>
  <c r="DN123" i="20"/>
  <c r="DM147" i="20"/>
  <c r="DN147" i="20"/>
  <c r="DM156" i="20"/>
  <c r="DN155" i="20"/>
  <c r="DN173" i="20"/>
  <c r="DM173" i="20"/>
  <c r="DM55" i="20"/>
  <c r="DN55" i="20"/>
  <c r="DM131" i="20"/>
  <c r="DN131" i="20"/>
  <c r="DM140" i="20"/>
  <c r="DN139" i="20"/>
  <c r="DM163" i="20"/>
  <c r="DN163" i="20"/>
  <c r="DM172" i="20"/>
  <c r="DN171" i="20"/>
  <c r="DM112" i="20"/>
  <c r="DN111" i="20"/>
  <c r="DM119" i="20"/>
  <c r="DN119" i="20"/>
  <c r="DM144" i="20"/>
  <c r="DN143" i="20"/>
  <c r="DM151" i="20"/>
  <c r="DN151" i="20"/>
  <c r="Z8" i="19" l="1"/>
  <c r="U207" i="19"/>
  <c r="AB205" i="19" s="1"/>
  <c r="J207" i="19" s="1"/>
  <c r="D11" i="6" s="1"/>
  <c r="DH205" i="20"/>
  <c r="DN5" i="20"/>
  <c r="R5" i="18"/>
  <c r="S5" i="18" s="1"/>
  <c r="T121" i="18"/>
  <c r="T87" i="18"/>
  <c r="S173" i="18"/>
  <c r="T51" i="18"/>
  <c r="U121" i="18"/>
  <c r="S151" i="18"/>
  <c r="T173" i="18"/>
  <c r="T197" i="18"/>
  <c r="S197" i="18"/>
  <c r="T99" i="18"/>
  <c r="S179" i="18"/>
  <c r="U177" i="18"/>
  <c r="T107" i="18"/>
  <c r="S108" i="18"/>
  <c r="U105" i="18"/>
  <c r="S53" i="18"/>
  <c r="T53" i="18"/>
  <c r="S71" i="18"/>
  <c r="T71" i="18"/>
  <c r="T83" i="18"/>
  <c r="S83" i="18"/>
  <c r="R8" i="18"/>
  <c r="S8" i="18" s="1"/>
  <c r="DH208" i="20"/>
  <c r="AA7" i="19"/>
  <c r="AA5" i="19"/>
  <c r="Z6" i="19"/>
  <c r="Z5" i="19"/>
  <c r="AB5" i="19"/>
  <c r="T77" i="18"/>
  <c r="U77" i="18"/>
  <c r="S78" i="18"/>
  <c r="S80" i="18"/>
  <c r="T79" i="18"/>
  <c r="S75" i="18"/>
  <c r="T75" i="18"/>
  <c r="DO5" i="20"/>
  <c r="S51" i="18"/>
  <c r="T103" i="18"/>
  <c r="U101" i="18"/>
  <c r="S103" i="18"/>
  <c r="S91" i="18"/>
  <c r="T91" i="18"/>
  <c r="U29" i="18"/>
  <c r="S29" i="18"/>
  <c r="T29" i="18"/>
  <c r="S59" i="18"/>
  <c r="T59" i="18"/>
  <c r="S81" i="18"/>
  <c r="T81" i="18"/>
  <c r="U81" i="18"/>
  <c r="S199" i="18"/>
  <c r="U197" i="18"/>
  <c r="T199" i="18"/>
  <c r="S193" i="18"/>
  <c r="T193" i="18"/>
  <c r="DN7" i="20"/>
  <c r="S145" i="18"/>
  <c r="T145" i="18"/>
  <c r="U145" i="18"/>
  <c r="DM7" i="20"/>
  <c r="R7" i="18"/>
  <c r="DH207" i="20"/>
  <c r="T165" i="18"/>
  <c r="S166" i="18"/>
  <c r="U165" i="18"/>
  <c r="S26" i="18"/>
  <c r="U25" i="18"/>
  <c r="T25" i="18"/>
  <c r="U9" i="18"/>
  <c r="S12" i="18"/>
  <c r="T11" i="18"/>
  <c r="S96" i="18"/>
  <c r="T95" i="18"/>
  <c r="S196" i="18"/>
  <c r="T195" i="18"/>
  <c r="U193" i="18"/>
  <c r="S134" i="18"/>
  <c r="T133" i="18"/>
  <c r="U133" i="18"/>
  <c r="S34" i="18"/>
  <c r="T33" i="18"/>
  <c r="U33" i="18"/>
  <c r="T17" i="18"/>
  <c r="S18" i="18"/>
  <c r="U17" i="18"/>
  <c r="U161" i="18"/>
  <c r="S161" i="18"/>
  <c r="T161" i="18"/>
  <c r="T129" i="18"/>
  <c r="S129" i="18"/>
  <c r="U129" i="18"/>
  <c r="T157" i="18"/>
  <c r="U157" i="18"/>
  <c r="S157" i="18"/>
  <c r="U125" i="18"/>
  <c r="S125" i="18"/>
  <c r="T125" i="18"/>
  <c r="S94" i="18"/>
  <c r="U93" i="18"/>
  <c r="T93" i="18"/>
  <c r="S86" i="18"/>
  <c r="T85" i="18"/>
  <c r="U85" i="18"/>
  <c r="S70" i="18"/>
  <c r="U69" i="18"/>
  <c r="T69" i="18"/>
  <c r="T61" i="18"/>
  <c r="S62" i="18"/>
  <c r="U61" i="18"/>
  <c r="DM6" i="20"/>
  <c r="R6" i="18"/>
  <c r="DH206" i="20"/>
  <c r="T163" i="18"/>
  <c r="S159" i="18"/>
  <c r="T159" i="18"/>
  <c r="T117" i="18"/>
  <c r="U117" i="18"/>
  <c r="S117" i="18"/>
  <c r="S141" i="18"/>
  <c r="T141" i="18"/>
  <c r="U141" i="18"/>
  <c r="S113" i="18"/>
  <c r="T113" i="18"/>
  <c r="U113" i="18"/>
  <c r="U89" i="18"/>
  <c r="T89" i="18"/>
  <c r="S90" i="18"/>
  <c r="T73" i="18"/>
  <c r="U73" i="18"/>
  <c r="S74" i="18"/>
  <c r="U65" i="18"/>
  <c r="S66" i="18"/>
  <c r="T65" i="18"/>
  <c r="S58" i="18"/>
  <c r="T57" i="18"/>
  <c r="U57" i="18"/>
  <c r="S48" i="18"/>
  <c r="T47" i="18"/>
  <c r="U45" i="18"/>
  <c r="AA205" i="19"/>
  <c r="H207" i="19" s="1"/>
  <c r="D9" i="6" s="1"/>
  <c r="Z205" i="19"/>
  <c r="D207" i="19" s="1"/>
  <c r="D5" i="6" s="1"/>
  <c r="T149" i="18"/>
  <c r="S149" i="18"/>
  <c r="U149" i="18"/>
  <c r="T127" i="18"/>
  <c r="S127" i="18"/>
  <c r="T131" i="18"/>
  <c r="AK55" i="3"/>
  <c r="AJ55" i="3"/>
  <c r="AH55" i="3"/>
  <c r="AG55" i="3"/>
  <c r="AE55" i="3"/>
  <c r="AD55" i="3"/>
  <c r="AB55" i="3"/>
  <c r="AA55" i="3"/>
  <c r="Y55" i="3"/>
  <c r="X55" i="3"/>
  <c r="V55" i="3"/>
  <c r="U55" i="3"/>
  <c r="S55" i="3"/>
  <c r="R55" i="3"/>
  <c r="P55" i="3"/>
  <c r="O55" i="3"/>
  <c r="M55" i="3"/>
  <c r="L55" i="3"/>
  <c r="J55" i="3"/>
  <c r="I55" i="3"/>
  <c r="G55" i="3"/>
  <c r="F55" i="3"/>
  <c r="D55" i="3"/>
  <c r="C55" i="3"/>
  <c r="E54" i="3"/>
  <c r="B54" i="3"/>
  <c r="E53" i="3"/>
  <c r="B53" i="3"/>
  <c r="E52" i="3"/>
  <c r="B52" i="3"/>
  <c r="E51" i="3"/>
  <c r="B51" i="3"/>
  <c r="E50" i="3"/>
  <c r="B50" i="3"/>
  <c r="E49" i="3"/>
  <c r="B49" i="3"/>
  <c r="E48" i="3"/>
  <c r="B48" i="3"/>
  <c r="E47" i="3"/>
  <c r="B47" i="3"/>
  <c r="E46" i="3"/>
  <c r="B46" i="3"/>
  <c r="E45" i="3"/>
  <c r="B45" i="3"/>
  <c r="E44" i="3"/>
  <c r="B44" i="3"/>
  <c r="E43" i="3"/>
  <c r="B43" i="3"/>
  <c r="E42" i="3"/>
  <c r="B42" i="3"/>
  <c r="E41" i="3"/>
  <c r="B41" i="3"/>
  <c r="E40" i="3"/>
  <c r="B40" i="3"/>
  <c r="E39" i="3"/>
  <c r="B39" i="3"/>
  <c r="E38" i="3"/>
  <c r="B38" i="3"/>
  <c r="E37" i="3"/>
  <c r="B37" i="3"/>
  <c r="E36" i="3"/>
  <c r="B36" i="3"/>
  <c r="E35" i="3"/>
  <c r="B35" i="3"/>
  <c r="E34" i="3"/>
  <c r="B34" i="3"/>
  <c r="E33" i="3"/>
  <c r="B33" i="3"/>
  <c r="E32" i="3"/>
  <c r="B32" i="3"/>
  <c r="E31" i="3"/>
  <c r="B31" i="3"/>
  <c r="E30" i="3"/>
  <c r="B30" i="3"/>
  <c r="E29" i="3"/>
  <c r="B29" i="3"/>
  <c r="E28" i="3"/>
  <c r="B28" i="3"/>
  <c r="E27" i="3"/>
  <c r="B27" i="3"/>
  <c r="E26" i="3"/>
  <c r="B26" i="3"/>
  <c r="E25" i="3"/>
  <c r="B25" i="3"/>
  <c r="E24" i="3"/>
  <c r="B24" i="3"/>
  <c r="E23" i="3"/>
  <c r="B23" i="3"/>
  <c r="E22" i="3"/>
  <c r="B22" i="3"/>
  <c r="E21" i="3"/>
  <c r="B21" i="3"/>
  <c r="E20" i="3"/>
  <c r="B20" i="3"/>
  <c r="E19" i="3"/>
  <c r="B19" i="3"/>
  <c r="E18" i="3"/>
  <c r="B18" i="3"/>
  <c r="E17" i="3"/>
  <c r="B17" i="3"/>
  <c r="E16" i="3"/>
  <c r="B16" i="3"/>
  <c r="E15" i="3"/>
  <c r="B15" i="3"/>
  <c r="E14" i="3"/>
  <c r="B14" i="3"/>
  <c r="E13" i="3"/>
  <c r="B13" i="3"/>
  <c r="E12" i="3"/>
  <c r="B12" i="3"/>
  <c r="E11" i="3"/>
  <c r="B11" i="3"/>
  <c r="E10" i="3"/>
  <c r="B10" i="3"/>
  <c r="E9" i="3"/>
  <c r="B9" i="3"/>
  <c r="E8" i="3"/>
  <c r="B8" i="3"/>
  <c r="E7" i="3"/>
  <c r="B7" i="3"/>
  <c r="E6" i="3"/>
  <c r="B6" i="3"/>
  <c r="B5" i="3"/>
  <c r="AK55" i="4"/>
  <c r="AJ55" i="4"/>
  <c r="AH55" i="4"/>
  <c r="AG55" i="4"/>
  <c r="AE55" i="4"/>
  <c r="AD55" i="4"/>
  <c r="AB55" i="4"/>
  <c r="AA55" i="4"/>
  <c r="Y55" i="4"/>
  <c r="X55" i="4"/>
  <c r="V55" i="4"/>
  <c r="U55" i="4"/>
  <c r="S55" i="4"/>
  <c r="R55" i="4"/>
  <c r="P55" i="4"/>
  <c r="O55" i="4"/>
  <c r="M55" i="4"/>
  <c r="L55" i="4"/>
  <c r="J55" i="4"/>
  <c r="I55" i="4"/>
  <c r="G55" i="4"/>
  <c r="F55" i="4"/>
  <c r="D55" i="4"/>
  <c r="C55" i="4"/>
  <c r="E55" i="4" s="1"/>
  <c r="E54" i="4"/>
  <c r="B54" i="4"/>
  <c r="E53" i="4"/>
  <c r="B53" i="4"/>
  <c r="E52" i="4"/>
  <c r="B52" i="4"/>
  <c r="E51" i="4"/>
  <c r="B51" i="4"/>
  <c r="E50" i="4"/>
  <c r="B50" i="4"/>
  <c r="E49" i="4"/>
  <c r="B49" i="4"/>
  <c r="E48" i="4"/>
  <c r="B48" i="4"/>
  <c r="E47" i="4"/>
  <c r="B47" i="4"/>
  <c r="E46" i="4"/>
  <c r="B46" i="4"/>
  <c r="E45" i="4"/>
  <c r="B45" i="4"/>
  <c r="E44" i="4"/>
  <c r="B44" i="4"/>
  <c r="E43" i="4"/>
  <c r="B43" i="4"/>
  <c r="E42" i="4"/>
  <c r="B42" i="4"/>
  <c r="E41" i="4"/>
  <c r="B41" i="4"/>
  <c r="E40" i="4"/>
  <c r="B40" i="4"/>
  <c r="E39" i="4"/>
  <c r="B39" i="4"/>
  <c r="E38" i="4"/>
  <c r="B38" i="4"/>
  <c r="E37" i="4"/>
  <c r="B37" i="4"/>
  <c r="E36" i="4"/>
  <c r="B36" i="4"/>
  <c r="E35" i="4"/>
  <c r="B35" i="4"/>
  <c r="E34" i="4"/>
  <c r="B34" i="4"/>
  <c r="E33" i="4"/>
  <c r="B33" i="4"/>
  <c r="E32" i="4"/>
  <c r="B32" i="4"/>
  <c r="E31" i="4"/>
  <c r="B31" i="4"/>
  <c r="E30" i="4"/>
  <c r="B30" i="4"/>
  <c r="E29" i="4"/>
  <c r="B29" i="4"/>
  <c r="E28" i="4"/>
  <c r="B28" i="4"/>
  <c r="E27" i="4"/>
  <c r="B27" i="4"/>
  <c r="E26" i="4"/>
  <c r="B26" i="4"/>
  <c r="E25" i="4"/>
  <c r="B25" i="4"/>
  <c r="E24" i="4"/>
  <c r="B24" i="4"/>
  <c r="E23" i="4"/>
  <c r="B23" i="4"/>
  <c r="E22" i="4"/>
  <c r="B22" i="4"/>
  <c r="E21" i="4"/>
  <c r="B21" i="4"/>
  <c r="E20" i="4"/>
  <c r="B20" i="4"/>
  <c r="E19" i="4"/>
  <c r="B19" i="4"/>
  <c r="E18" i="4"/>
  <c r="B18" i="4"/>
  <c r="E17" i="4"/>
  <c r="B17" i="4"/>
  <c r="E16" i="4"/>
  <c r="B16" i="4"/>
  <c r="E15" i="4"/>
  <c r="B15" i="4"/>
  <c r="E14" i="4"/>
  <c r="B14" i="4"/>
  <c r="E13" i="4"/>
  <c r="B13" i="4"/>
  <c r="E12" i="4"/>
  <c r="B12" i="4"/>
  <c r="E11" i="4"/>
  <c r="B11" i="4"/>
  <c r="E10" i="4"/>
  <c r="B10" i="4"/>
  <c r="E9" i="4"/>
  <c r="B9" i="4"/>
  <c r="E8" i="4"/>
  <c r="B8" i="4"/>
  <c r="E7" i="4"/>
  <c r="B7" i="4"/>
  <c r="E6" i="4"/>
  <c r="B6" i="4"/>
  <c r="E5" i="4"/>
  <c r="B5" i="4"/>
  <c r="AK55" i="11"/>
  <c r="AJ55" i="11"/>
  <c r="AH55" i="11"/>
  <c r="AG55" i="11"/>
  <c r="AE55" i="11"/>
  <c r="AD55" i="11"/>
  <c r="AB55" i="11"/>
  <c r="AA55" i="11"/>
  <c r="Y55" i="11"/>
  <c r="X55" i="11"/>
  <c r="V55" i="11"/>
  <c r="U55" i="11"/>
  <c r="S55" i="11"/>
  <c r="R55" i="11"/>
  <c r="P55" i="11"/>
  <c r="O55" i="11"/>
  <c r="M55" i="11"/>
  <c r="L55" i="11"/>
  <c r="J55" i="11"/>
  <c r="I55" i="11"/>
  <c r="G55" i="11"/>
  <c r="F55" i="11"/>
  <c r="D55" i="11"/>
  <c r="C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AK55" i="12"/>
  <c r="AJ55" i="12"/>
  <c r="AH55" i="12"/>
  <c r="AG55" i="12"/>
  <c r="AE55" i="12"/>
  <c r="AD55" i="12"/>
  <c r="AB55" i="12"/>
  <c r="AA55" i="12"/>
  <c r="X55" i="12"/>
  <c r="V55" i="12"/>
  <c r="U55" i="12"/>
  <c r="S55" i="12"/>
  <c r="R55" i="12"/>
  <c r="P55" i="12"/>
  <c r="O55" i="12"/>
  <c r="M55" i="12"/>
  <c r="L55" i="12"/>
  <c r="J55" i="12"/>
  <c r="I55" i="12"/>
  <c r="G55" i="12"/>
  <c r="F55" i="12"/>
  <c r="D55" i="12"/>
  <c r="C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53" i="8"/>
  <c r="B54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" i="8"/>
  <c r="N47" i="8"/>
  <c r="K47" i="8"/>
  <c r="H47" i="8"/>
  <c r="E47" i="8"/>
  <c r="N46" i="8"/>
  <c r="K46" i="8"/>
  <c r="H46" i="8"/>
  <c r="E46" i="8"/>
  <c r="N45" i="8"/>
  <c r="K45" i="8"/>
  <c r="H45" i="8"/>
  <c r="E45" i="8"/>
  <c r="N44" i="8"/>
  <c r="K44" i="8"/>
  <c r="H44" i="8"/>
  <c r="E44" i="8"/>
  <c r="N43" i="8"/>
  <c r="K43" i="8"/>
  <c r="H43" i="8"/>
  <c r="E43" i="8"/>
  <c r="N42" i="8"/>
  <c r="K42" i="8"/>
  <c r="H42" i="8"/>
  <c r="E42" i="8"/>
  <c r="N41" i="8"/>
  <c r="K41" i="8"/>
  <c r="H41" i="8"/>
  <c r="E41" i="8"/>
  <c r="N40" i="8"/>
  <c r="K40" i="8"/>
  <c r="H40" i="8"/>
  <c r="E40" i="8"/>
  <c r="N39" i="8"/>
  <c r="K39" i="8"/>
  <c r="H39" i="8"/>
  <c r="E39" i="8"/>
  <c r="N38" i="8"/>
  <c r="K38" i="8"/>
  <c r="H38" i="8"/>
  <c r="E38" i="8"/>
  <c r="N37" i="8"/>
  <c r="K37" i="8"/>
  <c r="H37" i="8"/>
  <c r="E37" i="8"/>
  <c r="N36" i="8"/>
  <c r="K36" i="8"/>
  <c r="H36" i="8"/>
  <c r="E36" i="8"/>
  <c r="N35" i="8"/>
  <c r="K35" i="8"/>
  <c r="H35" i="8"/>
  <c r="E35" i="8"/>
  <c r="N34" i="8"/>
  <c r="K34" i="8"/>
  <c r="H34" i="8"/>
  <c r="E34" i="8"/>
  <c r="N33" i="8"/>
  <c r="K33" i="8"/>
  <c r="H33" i="8"/>
  <c r="E33" i="8"/>
  <c r="N32" i="8"/>
  <c r="K32" i="8"/>
  <c r="H32" i="8"/>
  <c r="E32" i="8"/>
  <c r="N31" i="8"/>
  <c r="K31" i="8"/>
  <c r="H31" i="8"/>
  <c r="E31" i="8"/>
  <c r="N30" i="8"/>
  <c r="K30" i="8"/>
  <c r="H30" i="8"/>
  <c r="E30" i="8"/>
  <c r="N29" i="8"/>
  <c r="K29" i="8"/>
  <c r="H29" i="8"/>
  <c r="E29" i="8"/>
  <c r="N28" i="8"/>
  <c r="K28" i="8"/>
  <c r="H28" i="8"/>
  <c r="E28" i="8"/>
  <c r="N27" i="8"/>
  <c r="K27" i="8"/>
  <c r="H27" i="8"/>
  <c r="E27" i="8"/>
  <c r="N26" i="8"/>
  <c r="K26" i="8"/>
  <c r="H26" i="8"/>
  <c r="E26" i="8"/>
  <c r="N25" i="8"/>
  <c r="K25" i="8"/>
  <c r="H25" i="8"/>
  <c r="E25" i="8"/>
  <c r="N24" i="8"/>
  <c r="K24" i="8"/>
  <c r="H24" i="8"/>
  <c r="E24" i="8"/>
  <c r="N23" i="8"/>
  <c r="K23" i="8"/>
  <c r="H23" i="8"/>
  <c r="E23" i="8"/>
  <c r="N22" i="8"/>
  <c r="K22" i="8"/>
  <c r="H22" i="8"/>
  <c r="E22" i="8"/>
  <c r="N21" i="8"/>
  <c r="K21" i="8"/>
  <c r="H21" i="8"/>
  <c r="E21" i="8"/>
  <c r="N20" i="8"/>
  <c r="K20" i="8"/>
  <c r="H20" i="8"/>
  <c r="E20" i="8"/>
  <c r="N19" i="8"/>
  <c r="K19" i="8"/>
  <c r="H19" i="8"/>
  <c r="E19" i="8"/>
  <c r="N18" i="8"/>
  <c r="K18" i="8"/>
  <c r="H18" i="8"/>
  <c r="E18" i="8"/>
  <c r="N17" i="8"/>
  <c r="K17" i="8"/>
  <c r="H17" i="8"/>
  <c r="E17" i="8"/>
  <c r="N16" i="8"/>
  <c r="K16" i="8"/>
  <c r="H16" i="8"/>
  <c r="E16" i="8"/>
  <c r="N15" i="8"/>
  <c r="K15" i="8"/>
  <c r="H15" i="8"/>
  <c r="E15" i="8"/>
  <c r="N14" i="8"/>
  <c r="K14" i="8"/>
  <c r="H14" i="8"/>
  <c r="E14" i="8"/>
  <c r="N13" i="8"/>
  <c r="K13" i="8"/>
  <c r="H13" i="8"/>
  <c r="E13" i="8"/>
  <c r="N12" i="8"/>
  <c r="K12" i="8"/>
  <c r="H12" i="8"/>
  <c r="E12" i="8"/>
  <c r="N11" i="8"/>
  <c r="K11" i="8"/>
  <c r="H11" i="8"/>
  <c r="E11" i="8"/>
  <c r="N10" i="8"/>
  <c r="K10" i="8"/>
  <c r="H10" i="8"/>
  <c r="E10" i="8"/>
  <c r="N9" i="8"/>
  <c r="K9" i="8"/>
  <c r="H9" i="8"/>
  <c r="E9" i="8"/>
  <c r="N8" i="8"/>
  <c r="K8" i="8"/>
  <c r="H8" i="8"/>
  <c r="E8" i="8"/>
  <c r="N7" i="8"/>
  <c r="K7" i="8"/>
  <c r="H7" i="8"/>
  <c r="E7" i="8"/>
  <c r="N6" i="8"/>
  <c r="K6" i="8"/>
  <c r="H6" i="8"/>
  <c r="E6" i="8"/>
  <c r="AI55" i="4" l="1"/>
  <c r="AC55" i="12"/>
  <c r="AA207" i="19"/>
  <c r="H209" i="19" s="1"/>
  <c r="D10" i="6" s="1"/>
  <c r="Q55" i="12"/>
  <c r="Q55" i="4"/>
  <c r="DM208" i="20"/>
  <c r="D210" i="20" s="1"/>
  <c r="C8" i="6" s="1"/>
  <c r="DM206" i="20"/>
  <c r="D208" i="20" s="1"/>
  <c r="C6" i="6" s="1"/>
  <c r="DM207" i="20"/>
  <c r="DN207" i="20"/>
  <c r="DM205" i="20"/>
  <c r="D207" i="20" s="1"/>
  <c r="C5" i="6" s="1"/>
  <c r="DO205" i="20"/>
  <c r="J207" i="20" s="1"/>
  <c r="C11" i="6" s="1"/>
  <c r="DN205" i="20"/>
  <c r="H207" i="20" s="1"/>
  <c r="C9" i="6" s="1"/>
  <c r="R205" i="18"/>
  <c r="S205" i="18" s="1"/>
  <c r="D207" i="18" s="1"/>
  <c r="E5" i="6" s="1"/>
  <c r="AL55" i="3"/>
  <c r="Z207" i="19"/>
  <c r="D209" i="19" s="1"/>
  <c r="D7" i="6" s="1"/>
  <c r="AC55" i="4"/>
  <c r="Z55" i="11"/>
  <c r="AI55" i="12"/>
  <c r="AL55" i="11"/>
  <c r="T55" i="11"/>
  <c r="T55" i="3"/>
  <c r="R208" i="18"/>
  <c r="K55" i="12"/>
  <c r="H55" i="11"/>
  <c r="K55" i="4"/>
  <c r="H55" i="3"/>
  <c r="H209" i="20"/>
  <c r="C10" i="6" s="1"/>
  <c r="D209" i="20"/>
  <c r="C7" i="6" s="1"/>
  <c r="R206" i="18"/>
  <c r="U5" i="18"/>
  <c r="S6" i="18"/>
  <c r="T5" i="18"/>
  <c r="R207" i="18"/>
  <c r="S7" i="18"/>
  <c r="T7" i="18"/>
  <c r="C57" i="12"/>
  <c r="J9" i="6" s="1"/>
  <c r="C58" i="12"/>
  <c r="J11" i="6" s="1"/>
  <c r="L56" i="11"/>
  <c r="I6" i="6" s="1"/>
  <c r="AD56" i="11"/>
  <c r="I8" i="6" s="1"/>
  <c r="C57" i="4"/>
  <c r="H9" i="6" s="1"/>
  <c r="C58" i="4"/>
  <c r="H11" i="6" s="1"/>
  <c r="L56" i="3"/>
  <c r="G6" i="6" s="1"/>
  <c r="U57" i="3"/>
  <c r="G10" i="6" s="1"/>
  <c r="AD56" i="3"/>
  <c r="G8" i="6" s="1"/>
  <c r="H55" i="12"/>
  <c r="L56" i="12"/>
  <c r="J6" i="6" s="1"/>
  <c r="T55" i="12"/>
  <c r="Z55" i="12"/>
  <c r="AD56" i="12"/>
  <c r="J8" i="6" s="1"/>
  <c r="AL55" i="12"/>
  <c r="C57" i="11"/>
  <c r="I9" i="6" s="1"/>
  <c r="K55" i="11"/>
  <c r="Q55" i="11"/>
  <c r="C58" i="11"/>
  <c r="I11" i="6" s="1"/>
  <c r="AC55" i="11"/>
  <c r="AI55" i="11"/>
  <c r="H55" i="4"/>
  <c r="L56" i="4"/>
  <c r="H6" i="6" s="1"/>
  <c r="T55" i="4"/>
  <c r="U57" i="4"/>
  <c r="H10" i="6" s="1"/>
  <c r="AD56" i="4"/>
  <c r="H8" i="6" s="1"/>
  <c r="AL55" i="4"/>
  <c r="C57" i="3"/>
  <c r="G9" i="6" s="1"/>
  <c r="K55" i="3"/>
  <c r="Q55" i="3"/>
  <c r="AC55" i="3"/>
  <c r="AI55" i="3"/>
  <c r="C58" i="3"/>
  <c r="G11" i="6" s="1"/>
  <c r="N55" i="3"/>
  <c r="Z55" i="3"/>
  <c r="AF55" i="3"/>
  <c r="E55" i="3"/>
  <c r="W55" i="3"/>
  <c r="C56" i="3"/>
  <c r="G5" i="6" s="1"/>
  <c r="U56" i="3"/>
  <c r="G7" i="6" s="1"/>
  <c r="N55" i="4"/>
  <c r="Z55" i="4"/>
  <c r="AF55" i="4"/>
  <c r="W55" i="4"/>
  <c r="C56" i="4"/>
  <c r="H5" i="6" s="1"/>
  <c r="U56" i="4"/>
  <c r="H7" i="6" s="1"/>
  <c r="N55" i="11"/>
  <c r="AF55" i="11"/>
  <c r="U57" i="11"/>
  <c r="I10" i="6" s="1"/>
  <c r="E55" i="11"/>
  <c r="W55" i="11"/>
  <c r="C56" i="11"/>
  <c r="I5" i="6" s="1"/>
  <c r="U56" i="11"/>
  <c r="I7" i="6" s="1"/>
  <c r="N55" i="12"/>
  <c r="AF55" i="12"/>
  <c r="U57" i="12"/>
  <c r="J10" i="6" s="1"/>
  <c r="E55" i="12"/>
  <c r="W55" i="12"/>
  <c r="C56" i="12"/>
  <c r="J5" i="6" s="1"/>
  <c r="U56" i="12"/>
  <c r="J7" i="6" s="1"/>
  <c r="S208" i="18" l="1"/>
  <c r="D210" i="18" s="1"/>
  <c r="E8" i="6" s="1"/>
  <c r="T205" i="18"/>
  <c r="H207" i="18" s="1"/>
  <c r="E9" i="6" s="1"/>
  <c r="S206" i="18"/>
  <c r="D208" i="18" s="1"/>
  <c r="E6" i="6" s="1"/>
  <c r="T207" i="18"/>
  <c r="H209" i="18" s="1"/>
  <c r="E10" i="6" s="1"/>
  <c r="U205" i="18"/>
  <c r="J207" i="18" s="1"/>
  <c r="E11" i="6" s="1"/>
  <c r="S207" i="18"/>
  <c r="D209" i="18" s="1"/>
  <c r="E7" i="6" s="1"/>
  <c r="J3" i="6"/>
  <c r="H3" i="6"/>
  <c r="D3" i="6"/>
  <c r="AA2" i="12" l="1"/>
  <c r="AA2" i="11"/>
  <c r="AA2" i="4"/>
  <c r="AA2" i="3"/>
  <c r="P2" i="12"/>
  <c r="Q2" i="11"/>
  <c r="P2" i="4"/>
  <c r="Q2" i="3"/>
  <c r="N54" i="8" l="1"/>
  <c r="K54" i="8"/>
  <c r="H54" i="8"/>
  <c r="N53" i="8"/>
  <c r="K53" i="8"/>
  <c r="H53" i="8"/>
  <c r="E53" i="8"/>
  <c r="N52" i="8"/>
  <c r="K52" i="8"/>
  <c r="H52" i="8"/>
  <c r="E52" i="8"/>
  <c r="N51" i="8"/>
  <c r="K51" i="8"/>
  <c r="H51" i="8"/>
  <c r="E51" i="8"/>
  <c r="N50" i="8"/>
  <c r="K50" i="8"/>
  <c r="H50" i="8"/>
  <c r="E50" i="8"/>
  <c r="N49" i="8"/>
  <c r="K49" i="8"/>
  <c r="H49" i="8"/>
  <c r="E49" i="8"/>
  <c r="N48" i="8"/>
  <c r="K48" i="8"/>
  <c r="H48" i="8"/>
  <c r="E48" i="8"/>
  <c r="N5" i="8"/>
  <c r="K5" i="8"/>
  <c r="H5" i="8"/>
  <c r="E5" i="8"/>
</calcChain>
</file>

<file path=xl/sharedStrings.xml><?xml version="1.0" encoding="utf-8"?>
<sst xmlns="http://schemas.openxmlformats.org/spreadsheetml/2006/main" count="1138" uniqueCount="157">
  <si>
    <t xml:space="preserve">تخت موجود </t>
  </si>
  <si>
    <t xml:space="preserve">تعداد موارد سقوط </t>
  </si>
  <si>
    <t xml:space="preserve">تعداد موارد بروز زخم بستر پس از بستری </t>
  </si>
  <si>
    <t>فروردین</t>
  </si>
  <si>
    <t>اسفند</t>
  </si>
  <si>
    <t>خرداد</t>
  </si>
  <si>
    <t>تیر</t>
  </si>
  <si>
    <t>مرداد</t>
  </si>
  <si>
    <t>شهریور</t>
  </si>
  <si>
    <t>مهر</t>
  </si>
  <si>
    <t>ابان</t>
  </si>
  <si>
    <t>اذر</t>
  </si>
  <si>
    <t>دی</t>
  </si>
  <si>
    <t>بهمن</t>
  </si>
  <si>
    <t>اردیبهشت</t>
  </si>
  <si>
    <t>شاخص سه ماهه</t>
  </si>
  <si>
    <t>شاخص شش ماهه</t>
  </si>
  <si>
    <t xml:space="preserve"> شاخص ماه</t>
  </si>
  <si>
    <t xml:space="preserve">تعداد
 مراجعین 
در ماه </t>
  </si>
  <si>
    <t>سال</t>
  </si>
  <si>
    <t xml:space="preserve">شاخص موارد سقوط بیماران در دانشگاه علوم پزشکی </t>
  </si>
  <si>
    <t>فرم  ث</t>
  </si>
  <si>
    <t>فرم  ج</t>
  </si>
  <si>
    <t xml:space="preserve">شاخص میزان اثر بخشی آموزش در دانشگاه علوم پزشکی </t>
  </si>
  <si>
    <t xml:space="preserve">شاخص میزان رضایت بیماران در دانشگاه علوم پزشکی </t>
  </si>
  <si>
    <t xml:space="preserve">شاخص زخم بستر در دانشگاه علوم پزشکی </t>
  </si>
  <si>
    <t>فرم  ح</t>
  </si>
  <si>
    <t xml:space="preserve">شاخص نسبت پرستاران آموزش دیده در دانشگاه علوم پزشکی </t>
  </si>
  <si>
    <t xml:space="preserve">دانشگاه علوم پزشکی  </t>
  </si>
  <si>
    <t>تهیه کننده :</t>
  </si>
  <si>
    <t>شاخص ماهیانه</t>
  </si>
  <si>
    <t>شاخص سالیانه</t>
  </si>
  <si>
    <t>مجموع نمرات کسب شده</t>
  </si>
  <si>
    <t>کل نمرات چک لیست</t>
  </si>
  <si>
    <t>کادر پرستاری مرد</t>
  </si>
  <si>
    <t>فرم الف</t>
  </si>
  <si>
    <t>فرم  چ</t>
  </si>
  <si>
    <t>فرم  خ</t>
  </si>
  <si>
    <t>سه ماه اول</t>
  </si>
  <si>
    <t>سه ماه دوم</t>
  </si>
  <si>
    <t>سه ماه سوم</t>
  </si>
  <si>
    <t>سه ماه چهارم</t>
  </si>
  <si>
    <t>شش ماه اول</t>
  </si>
  <si>
    <t>شش ماه دوم</t>
  </si>
  <si>
    <t>شاخص
 کل کادر پرستاری به تخت موجود</t>
  </si>
  <si>
    <t>شاخص 
میزان رضایت بیماران از مراقبت های پرستاری</t>
  </si>
  <si>
    <t xml:space="preserve">شاخص 
میزان اثر بخشی آموزش پرستار به بیمار </t>
  </si>
  <si>
    <t xml:space="preserve">شاخص
 موارد بروز زخم بستر در بیماران پس از بستری به کل بیماران در معرض خطر زخم بستر </t>
  </si>
  <si>
    <t>شاخص
 پرستار حرفه ای شاغل در اورژانس به مراجعین اورژانس</t>
  </si>
  <si>
    <t xml:space="preserve">شاخص
 موارد سقوط بیماران به تعداد کل بیماران در معرض خطر سقوط </t>
  </si>
  <si>
    <t xml:space="preserve">شاخص
 پرستاران آموزش دیده تخصصی در بخش به کل پرستاران شاغل در همان بخش تخصصی </t>
  </si>
  <si>
    <t>ردیف</t>
  </si>
  <si>
    <t>دانشگاه</t>
  </si>
  <si>
    <t>تهیه کننده</t>
  </si>
  <si>
    <t>شاخص 
کادر پرستاری مرد به کل کادر پرستاری</t>
  </si>
  <si>
    <t>نام بیمارستان</t>
  </si>
  <si>
    <t>شاخص های دانشگاه در یک نگاه</t>
  </si>
  <si>
    <t>تعداد پرستار آموزش دیده تخصصی شاغل در آن بیمارستان</t>
  </si>
  <si>
    <t xml:space="preserve">کل پرستاران شاغل در آن بیمارستان </t>
  </si>
  <si>
    <t xml:space="preserve">تعداد بیماران در معرض خطر سقوط </t>
  </si>
  <si>
    <t>تعداد بیماران پذیرش شده</t>
  </si>
  <si>
    <t xml:space="preserve">شاخص کل کادر پرستاری به تخت موجود در سال </t>
  </si>
  <si>
    <t xml:space="preserve">  نهاد یا دانشگاه علوم پزشکی   </t>
  </si>
  <si>
    <t xml:space="preserve"> بیمارستان</t>
  </si>
  <si>
    <t>فصل</t>
  </si>
  <si>
    <t xml:space="preserve">کاردان پرستاری زن </t>
  </si>
  <si>
    <t xml:space="preserve">کاردان پرستاری مرد </t>
  </si>
  <si>
    <t xml:space="preserve">کارشناس پرستاری زن </t>
  </si>
  <si>
    <t xml:space="preserve">کارشناس پرستاری مرد </t>
  </si>
  <si>
    <t xml:space="preserve">کارشناس ارشد پرستاری زن </t>
  </si>
  <si>
    <t xml:space="preserve">کارشناس ارشد پرستاری مرد </t>
  </si>
  <si>
    <t xml:space="preserve">دکتر پرستاری  زن </t>
  </si>
  <si>
    <t xml:space="preserve">دکتر پرستاری  مرد </t>
  </si>
  <si>
    <t xml:space="preserve">کاردان اتاق عمل زن </t>
  </si>
  <si>
    <t xml:space="preserve">کاردان اتاق عمل  مرد </t>
  </si>
  <si>
    <t xml:space="preserve">کارشناس اتاق عمل زن </t>
  </si>
  <si>
    <t xml:space="preserve">کارشناس اتاق عمل مرد </t>
  </si>
  <si>
    <t xml:space="preserve">کارشناس ارشد اتاق عمل زن </t>
  </si>
  <si>
    <t xml:space="preserve">کارشناس ارشد اتاق عمل مرد </t>
  </si>
  <si>
    <t>کاردان هوشبری زن</t>
  </si>
  <si>
    <t>کاردان هوشبری مرد</t>
  </si>
  <si>
    <t>کارشناس هوشبری زن</t>
  </si>
  <si>
    <t>کارشناس هوشبری مرد</t>
  </si>
  <si>
    <t>کارشناس ارشد هوشبری زن</t>
  </si>
  <si>
    <t>کارشناس ارشد هوشبری مرد</t>
  </si>
  <si>
    <t xml:space="preserve">بهیار  زن </t>
  </si>
  <si>
    <t xml:space="preserve">بهیار  مرد </t>
  </si>
  <si>
    <t xml:space="preserve">کمک پرستار/ کمک بهیار زن </t>
  </si>
  <si>
    <t xml:space="preserve">کمک پرستار/ کمک بهیار مرد </t>
  </si>
  <si>
    <t>جمع کل کادر پرستاری زن</t>
  </si>
  <si>
    <t>جمع کل کادر پرستاری مرد</t>
  </si>
  <si>
    <t xml:space="preserve">کل کادر پرستاری </t>
  </si>
  <si>
    <t xml:space="preserve">تخت فعال  </t>
  </si>
  <si>
    <t xml:space="preserve">تخت ستاره دار </t>
  </si>
  <si>
    <t>تخت سایر</t>
  </si>
  <si>
    <t>درصد شاخص فصلی</t>
  </si>
  <si>
    <t>درصد شاخص 6 ماهه</t>
  </si>
  <si>
    <t>درصد شاخص یک ساله</t>
  </si>
  <si>
    <t>رسمی / پیمانی</t>
  </si>
  <si>
    <t>جمع</t>
  </si>
  <si>
    <t>رسمی/ پیمانی</t>
  </si>
  <si>
    <t>طرحی</t>
  </si>
  <si>
    <t>شرکتی/ خرید خدمت</t>
  </si>
  <si>
    <t>قراردادی</t>
  </si>
  <si>
    <t>شرکتی/ قراردادی</t>
  </si>
  <si>
    <t>رسمی /پیمانی</t>
  </si>
  <si>
    <t>بهار</t>
  </si>
  <si>
    <t>تابستان</t>
  </si>
  <si>
    <t>پاییز</t>
  </si>
  <si>
    <t>زمستان</t>
  </si>
  <si>
    <t>قراردادی
موثر</t>
  </si>
  <si>
    <t>شاخص دانشگاه</t>
  </si>
  <si>
    <t>3 ماهه</t>
  </si>
  <si>
    <t>6 ماهه</t>
  </si>
  <si>
    <t>12 ماهه</t>
  </si>
  <si>
    <t>اول</t>
  </si>
  <si>
    <t>دوم</t>
  </si>
  <si>
    <t>سوم</t>
  </si>
  <si>
    <t>چهارم</t>
  </si>
  <si>
    <t>فرم ب</t>
  </si>
  <si>
    <t xml:space="preserve">شاخص کل کادر پرستاری حرفه ای به تخت موجود در سال </t>
  </si>
  <si>
    <t xml:space="preserve">دانشگاه علوم پزشکی   </t>
  </si>
  <si>
    <t xml:space="preserve">تهیه کننده </t>
  </si>
  <si>
    <t xml:space="preserve">دکترای پرستاری  زن </t>
  </si>
  <si>
    <t xml:space="preserve">دکترای پرستاری  مرد </t>
  </si>
  <si>
    <t>جمع کل کادر پرستاری  حرفه ای زن</t>
  </si>
  <si>
    <t>جمع کل کادر پرستاری  حرفه ای مرد</t>
  </si>
  <si>
    <r>
      <rPr>
        <sz val="11"/>
        <color rgb="FFC00000"/>
        <rFont val="B Titr"/>
        <charset val="178"/>
      </rPr>
      <t>فرم پ</t>
    </r>
    <r>
      <rPr>
        <sz val="11"/>
        <color theme="1"/>
        <rFont val="B Titr"/>
        <charset val="178"/>
      </rPr>
      <t xml:space="preserve">    </t>
    </r>
  </si>
  <si>
    <t xml:space="preserve">کاردان اتاق عمل مرد </t>
  </si>
  <si>
    <t xml:space="preserve">کمک پرستار /کمک بهیار </t>
  </si>
  <si>
    <t>درصد شاخص 3 ماهه</t>
  </si>
  <si>
    <t>درصد شاخص 12 ماهه</t>
  </si>
  <si>
    <t xml:space="preserve">دانشگاه </t>
  </si>
  <si>
    <t xml:space="preserve">تعداد پرستار </t>
  </si>
  <si>
    <t>جمع کل پرستار شاغل در اورژانس</t>
  </si>
  <si>
    <t>شاخص
 سه ماهه</t>
  </si>
  <si>
    <t>شاخص 
شش ماهه</t>
  </si>
  <si>
    <t>شاخص
 سال</t>
  </si>
  <si>
    <t xml:space="preserve">کارشناس   </t>
  </si>
  <si>
    <t xml:space="preserve">کارشناس ارشد  </t>
  </si>
  <si>
    <t>دکترا</t>
  </si>
  <si>
    <t xml:space="preserve">زن </t>
  </si>
  <si>
    <t>مرد</t>
  </si>
  <si>
    <t>زن</t>
  </si>
  <si>
    <t xml:space="preserve">مرد </t>
  </si>
  <si>
    <t xml:space="preserve"> فرم ت   شاخص نسبت پرستار حرفه ای شاغل در اورژانس بیمارستانی  </t>
  </si>
  <si>
    <t xml:space="preserve"> شاخص فصل</t>
  </si>
  <si>
    <t>قرارداد 100 ساعته</t>
  </si>
  <si>
    <t>قرارداد تبصره</t>
  </si>
  <si>
    <t>کل کادر پرستاری حرفه ای</t>
  </si>
  <si>
    <t>شاخص کادر پرستاری مرد به کل کادر پرستاری</t>
  </si>
  <si>
    <t>شاخص ماهیانه دانشگاه</t>
  </si>
  <si>
    <t>شاخص کادر
پرستار حرفه ای به تخت موجود</t>
  </si>
  <si>
    <t>جهرم</t>
  </si>
  <si>
    <t>پیمانیه</t>
  </si>
  <si>
    <t>مطهری</t>
  </si>
  <si>
    <t>خاتم الانبیا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</si>
</sst>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8"/>
      <color theme="1"/>
      <name val="B Titr"/>
      <charset val="178"/>
    </font>
    <font>
      <sz val="10"/>
      <color theme="1"/>
      <name val="B Titr"/>
      <charset val="178"/>
    </font>
    <font>
      <sz val="9"/>
      <color theme="1"/>
      <name val="B Titr"/>
      <charset val="178"/>
    </font>
    <font>
      <sz val="12"/>
      <color theme="1"/>
      <name val="B Titr"/>
      <charset val="178"/>
    </font>
    <font>
      <b/>
      <sz val="8"/>
      <color theme="1"/>
      <name val="B Titr"/>
      <charset val="178"/>
    </font>
    <font>
      <sz val="11"/>
      <color rgb="FFC00000"/>
      <name val="B Titr"/>
      <charset val="178"/>
    </font>
    <font>
      <sz val="14"/>
      <color theme="1"/>
      <name val="B Titr"/>
      <charset val="178"/>
    </font>
    <font>
      <sz val="14"/>
      <color rgb="FFC00000"/>
      <name val="B Titr"/>
      <charset val="178"/>
    </font>
    <font>
      <sz val="12"/>
      <color rgb="FFC00000"/>
      <name val="B Titr"/>
      <charset val="178"/>
    </font>
    <font>
      <sz val="14"/>
      <color theme="1"/>
      <name val="Calibri"/>
      <family val="2"/>
      <scheme val="minor"/>
    </font>
    <font>
      <b/>
      <sz val="9"/>
      <color theme="1"/>
      <name val="B Titr"/>
      <charset val="178"/>
    </font>
    <font>
      <sz val="11"/>
      <color rgb="FF0070C0"/>
      <name val="B Titr"/>
      <charset val="178"/>
    </font>
    <font>
      <sz val="11"/>
      <color rgb="FF7030A0"/>
      <name val="B Titr"/>
      <charset val="178"/>
    </font>
    <font>
      <b/>
      <sz val="12"/>
      <color theme="1"/>
      <name val="B Titr"/>
      <charset val="178"/>
    </font>
    <font>
      <sz val="16"/>
      <color theme="1"/>
      <name val="B Titr"/>
      <charset val="178"/>
    </font>
    <font>
      <sz val="8"/>
      <color theme="0"/>
      <name val="B Titr"/>
      <charset val="178"/>
    </font>
    <font>
      <sz val="11"/>
      <color theme="0"/>
      <name val="Calibri"/>
      <family val="2"/>
      <scheme val="minor"/>
    </font>
    <font>
      <b/>
      <sz val="11"/>
      <color theme="1"/>
      <name val="B Titr"/>
      <charset val="178"/>
    </font>
    <font>
      <sz val="11"/>
      <color rgb="FF002060"/>
      <name val="B Titr"/>
      <charset val="178"/>
    </font>
    <font>
      <sz val="8"/>
      <color rgb="FF002060"/>
      <name val="B Titr"/>
      <charset val="178"/>
    </font>
    <font>
      <sz val="11"/>
      <color rgb="FFC00000"/>
      <name val="Calibri"/>
      <family val="2"/>
      <scheme val="minor"/>
    </font>
    <font>
      <sz val="8"/>
      <color rgb="FFFFFF00"/>
      <name val="B Titr"/>
      <charset val="178"/>
    </font>
    <font>
      <sz val="10"/>
      <color rgb="FFC00000"/>
      <name val="B Titr"/>
      <charset val="178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5" fillId="0" borderId="0" applyFont="0" applyFill="0" applyBorder="0" applyAlignment="0" applyProtection="0"/>
  </cellStyleXfs>
  <cellXfs count="423">
    <xf numFmtId="0" fontId="0" fillId="0" borderId="0" xfId="0"/>
    <xf numFmtId="0" fontId="0" fillId="0" borderId="2" xfId="0" applyBorder="1"/>
    <xf numFmtId="0" fontId="0" fillId="0" borderId="0" xfId="0" applyBorder="1"/>
    <xf numFmtId="0" fontId="11" fillId="0" borderId="0" xfId="0" applyFont="1"/>
    <xf numFmtId="0" fontId="11" fillId="0" borderId="2" xfId="0" applyFont="1" applyBorder="1"/>
    <xf numFmtId="0" fontId="5" fillId="0" borderId="10" xfId="0" applyFont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horizontal="right" vertical="center"/>
    </xf>
    <xf numFmtId="0" fontId="5" fillId="4" borderId="8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5" fillId="9" borderId="14" xfId="0" applyNumberFormat="1" applyFont="1" applyFill="1" applyBorder="1" applyAlignment="1" applyProtection="1">
      <alignment horizontal="center"/>
    </xf>
    <xf numFmtId="2" fontId="5" fillId="9" borderId="6" xfId="0" applyNumberFormat="1" applyFont="1" applyFill="1" applyBorder="1" applyAlignment="1" applyProtection="1">
      <alignment horizontal="center"/>
    </xf>
    <xf numFmtId="2" fontId="5" fillId="8" borderId="14" xfId="0" applyNumberFormat="1" applyFont="1" applyFill="1" applyBorder="1" applyAlignment="1" applyProtection="1">
      <alignment horizontal="center"/>
    </xf>
    <xf numFmtId="2" fontId="14" fillId="8" borderId="14" xfId="0" applyNumberFormat="1" applyFont="1" applyFill="1" applyBorder="1" applyAlignment="1" applyProtection="1">
      <alignment horizontal="center"/>
    </xf>
    <xf numFmtId="2" fontId="5" fillId="8" borderId="15" xfId="0" applyNumberFormat="1" applyFont="1" applyFill="1" applyBorder="1" applyAlignment="1" applyProtection="1">
      <alignment horizontal="center"/>
    </xf>
    <xf numFmtId="2" fontId="14" fillId="8" borderId="15" xfId="0" applyNumberFormat="1" applyFont="1" applyFill="1" applyBorder="1" applyAlignment="1" applyProtection="1">
      <alignment horizontal="center"/>
    </xf>
    <xf numFmtId="2" fontId="5" fillId="8" borderId="6" xfId="0" applyNumberFormat="1" applyFont="1" applyFill="1" applyBorder="1" applyAlignment="1" applyProtection="1">
      <alignment horizontal="center"/>
    </xf>
    <xf numFmtId="2" fontId="14" fillId="8" borderId="6" xfId="0" applyNumberFormat="1" applyFont="1" applyFill="1" applyBorder="1" applyAlignment="1" applyProtection="1">
      <alignment horizontal="center"/>
    </xf>
    <xf numFmtId="2" fontId="13" fillId="9" borderId="14" xfId="0" applyNumberFormat="1" applyFont="1" applyFill="1" applyBorder="1" applyAlignment="1" applyProtection="1">
      <alignment horizontal="center"/>
    </xf>
    <xf numFmtId="2" fontId="13" fillId="9" borderId="6" xfId="0" applyNumberFormat="1" applyFont="1" applyFill="1" applyBorder="1" applyAlignment="1" applyProtection="1">
      <alignment horizontal="center"/>
    </xf>
    <xf numFmtId="2" fontId="5" fillId="10" borderId="1" xfId="0" applyNumberFormat="1" applyFont="1" applyFill="1" applyBorder="1" applyAlignment="1" applyProtection="1">
      <alignment horizontal="center"/>
    </xf>
    <xf numFmtId="2" fontId="7" fillId="10" borderId="1" xfId="0" applyNumberFormat="1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 wrapText="1"/>
    </xf>
    <xf numFmtId="0" fontId="1" fillId="10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right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right" vertical="center"/>
    </xf>
    <xf numFmtId="0" fontId="1" fillId="10" borderId="17" xfId="0" applyFont="1" applyFill="1" applyBorder="1" applyAlignment="1" applyProtection="1">
      <alignment horizontal="right" vertical="center"/>
      <protection locked="0"/>
    </xf>
    <xf numFmtId="0" fontId="1" fillId="10" borderId="13" xfId="0" applyFont="1" applyFill="1" applyBorder="1" applyAlignment="1" applyProtection="1">
      <alignment horizontal="right" vertical="center"/>
      <protection locked="0"/>
    </xf>
    <xf numFmtId="0" fontId="0" fillId="10" borderId="0" xfId="0" applyFill="1"/>
    <xf numFmtId="0" fontId="1" fillId="10" borderId="5" xfId="0" applyFont="1" applyFill="1" applyBorder="1" applyAlignment="1">
      <alignment horizontal="center" vertical="center"/>
    </xf>
    <xf numFmtId="0" fontId="0" fillId="10" borderId="1" xfId="0" applyFill="1" applyBorder="1"/>
    <xf numFmtId="0" fontId="7" fillId="3" borderId="8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right" vertical="center"/>
    </xf>
    <xf numFmtId="0" fontId="7" fillId="10" borderId="1" xfId="0" applyFont="1" applyFill="1" applyBorder="1" applyAlignment="1" applyProtection="1">
      <alignment horizontal="right" vertical="center"/>
      <protection locked="0"/>
    </xf>
    <xf numFmtId="0" fontId="1" fillId="11" borderId="7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7" fillId="11" borderId="8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right" vertical="center"/>
    </xf>
    <xf numFmtId="0" fontId="1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right" vertical="center"/>
    </xf>
    <xf numFmtId="0" fontId="1" fillId="11" borderId="1" xfId="0" applyFont="1" applyFill="1" applyBorder="1" applyAlignment="1">
      <alignment vertical="center"/>
    </xf>
    <xf numFmtId="0" fontId="1" fillId="12" borderId="18" xfId="0" applyFont="1" applyFill="1" applyBorder="1" applyAlignment="1" applyProtection="1">
      <alignment horizontal="center" vertical="center" textRotation="90" wrapText="1"/>
    </xf>
    <xf numFmtId="0" fontId="1" fillId="12" borderId="19" xfId="0" applyFont="1" applyFill="1" applyBorder="1" applyAlignment="1" applyProtection="1">
      <alignment horizontal="center" vertical="center" textRotation="90" wrapText="1"/>
    </xf>
    <xf numFmtId="0" fontId="1" fillId="12" borderId="20" xfId="0" applyFont="1" applyFill="1" applyBorder="1" applyAlignment="1" applyProtection="1">
      <alignment horizontal="center" vertical="center" textRotation="90" wrapText="1"/>
    </xf>
    <xf numFmtId="0" fontId="1" fillId="12" borderId="21" xfId="0" applyFont="1" applyFill="1" applyBorder="1" applyAlignment="1" applyProtection="1">
      <alignment horizontal="center" vertical="center" textRotation="90" wrapText="1"/>
    </xf>
    <xf numFmtId="0" fontId="1" fillId="12" borderId="21" xfId="0" applyFont="1" applyFill="1" applyBorder="1" applyAlignment="1" applyProtection="1">
      <alignment horizontal="center" vertical="center" textRotation="90" wrapText="1"/>
    </xf>
    <xf numFmtId="0" fontId="3" fillId="12" borderId="21" xfId="0" applyFont="1" applyFill="1" applyBorder="1" applyAlignment="1" applyProtection="1">
      <alignment horizontal="center" vertical="center" textRotation="90" wrapText="1"/>
    </xf>
    <xf numFmtId="0" fontId="3" fillId="12" borderId="20" xfId="0" applyFont="1" applyFill="1" applyBorder="1" applyAlignment="1" applyProtection="1">
      <alignment horizontal="center" vertical="center" textRotation="90" wrapText="1"/>
    </xf>
    <xf numFmtId="0" fontId="1" fillId="13" borderId="18" xfId="0" applyFont="1" applyFill="1" applyBorder="1" applyAlignment="1" applyProtection="1">
      <alignment horizontal="center" vertical="center" textRotation="90" wrapText="1"/>
    </xf>
    <xf numFmtId="0" fontId="1" fillId="12" borderId="24" xfId="0" applyFont="1" applyFill="1" applyBorder="1" applyAlignment="1" applyProtection="1">
      <alignment horizontal="center" vertical="center" textRotation="90" wrapText="1"/>
    </xf>
    <xf numFmtId="0" fontId="1" fillId="12" borderId="25" xfId="0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2" fillId="14" borderId="37" xfId="0" applyFont="1" applyFill="1" applyBorder="1" applyAlignment="1" applyProtection="1">
      <alignment horizontal="center" vertical="center" wrapText="1"/>
      <protection locked="0"/>
    </xf>
    <xf numFmtId="0" fontId="2" fillId="14" borderId="34" xfId="0" applyFont="1" applyFill="1" applyBorder="1" applyAlignment="1" applyProtection="1">
      <alignment horizontal="center" vertical="center" wrapText="1"/>
      <protection locked="0"/>
    </xf>
    <xf numFmtId="0" fontId="2" fillId="15" borderId="35" xfId="0" applyFont="1" applyFill="1" applyBorder="1" applyAlignment="1" applyProtection="1">
      <alignment horizontal="center" vertical="center" wrapText="1"/>
      <protection locked="0"/>
    </xf>
    <xf numFmtId="0" fontId="2" fillId="15" borderId="38" xfId="0" applyFont="1" applyFill="1" applyBorder="1" applyAlignment="1" applyProtection="1">
      <alignment horizontal="center" vertical="center" wrapText="1"/>
      <protection locked="0"/>
    </xf>
    <xf numFmtId="0" fontId="2" fillId="8" borderId="38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>
      <alignment horizontal="center" vertical="center"/>
    </xf>
    <xf numFmtId="0" fontId="2" fillId="16" borderId="36" xfId="0" applyFont="1" applyFill="1" applyBorder="1" applyAlignment="1" applyProtection="1">
      <alignment horizontal="center" vertical="center" wrapText="1"/>
    </xf>
    <xf numFmtId="0" fontId="2" fillId="16" borderId="42" xfId="0" applyFont="1" applyFill="1" applyBorder="1" applyAlignment="1" applyProtection="1">
      <alignment horizontal="center" vertical="center" wrapText="1"/>
    </xf>
    <xf numFmtId="0" fontId="2" fillId="16" borderId="47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2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53" xfId="0" applyBorder="1"/>
    <xf numFmtId="0" fontId="1" fillId="12" borderId="51" xfId="0" applyFont="1" applyFill="1" applyBorder="1" applyAlignment="1" applyProtection="1">
      <alignment horizontal="center" vertical="center" textRotation="90" wrapText="1"/>
    </xf>
    <xf numFmtId="0" fontId="1" fillId="12" borderId="25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vertical="center" textRotation="90" wrapText="1"/>
    </xf>
    <xf numFmtId="0" fontId="1" fillId="11" borderId="8" xfId="0" applyFont="1" applyFill="1" applyBorder="1" applyAlignment="1" applyProtection="1">
      <alignment vertical="center" wrapText="1"/>
    </xf>
    <xf numFmtId="0" fontId="19" fillId="7" borderId="39" xfId="0" applyFont="1" applyFill="1" applyBorder="1" applyAlignment="1" applyProtection="1">
      <alignment horizontal="center" vertical="center" textRotation="90" wrapText="1"/>
    </xf>
    <xf numFmtId="0" fontId="1" fillId="7" borderId="39" xfId="0" applyFont="1" applyFill="1" applyBorder="1" applyAlignment="1" applyProtection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horizontal="center" vertical="center" textRotation="90" wrapText="1"/>
    </xf>
    <xf numFmtId="0" fontId="20" fillId="7" borderId="18" xfId="0" applyFont="1" applyFill="1" applyBorder="1" applyAlignment="1">
      <alignment horizontal="center" vertical="center" textRotation="90" wrapText="1"/>
    </xf>
    <xf numFmtId="0" fontId="10" fillId="7" borderId="9" xfId="0" applyFont="1" applyFill="1" applyBorder="1" applyAlignment="1" applyProtection="1">
      <alignment vertical="center"/>
    </xf>
    <xf numFmtId="0" fontId="1" fillId="3" borderId="65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10" fillId="7" borderId="8" xfId="0" applyFont="1" applyFill="1" applyBorder="1" applyAlignment="1" applyProtection="1">
      <alignment horizontal="right" vertical="center"/>
    </xf>
    <xf numFmtId="0" fontId="5" fillId="7" borderId="8" xfId="0" applyFont="1" applyFill="1" applyBorder="1" applyAlignment="1" applyProtection="1">
      <alignment horizontal="center" vertical="center"/>
    </xf>
    <xf numFmtId="0" fontId="0" fillId="7" borderId="7" xfId="0" applyFill="1" applyBorder="1"/>
    <xf numFmtId="0" fontId="0" fillId="7" borderId="8" xfId="0" applyFill="1" applyBorder="1"/>
    <xf numFmtId="0" fontId="1" fillId="7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22" fillId="0" borderId="0" xfId="0" applyFont="1"/>
    <xf numFmtId="0" fontId="8" fillId="0" borderId="1" xfId="0" applyFont="1" applyFill="1" applyBorder="1" applyAlignment="1">
      <alignment horizontal="center" vertical="center" readingOrder="2"/>
    </xf>
    <xf numFmtId="0" fontId="23" fillId="16" borderId="28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11" borderId="8" xfId="0" applyFont="1" applyFill="1" applyBorder="1" applyAlignment="1" applyProtection="1">
      <alignment vertical="center"/>
    </xf>
    <xf numFmtId="0" fontId="7" fillId="11" borderId="8" xfId="0" applyFont="1" applyFill="1" applyBorder="1" applyAlignment="1" applyProtection="1">
      <alignment vertical="center"/>
    </xf>
    <xf numFmtId="0" fontId="1" fillId="11" borderId="1" xfId="0" applyFont="1" applyFill="1" applyBorder="1" applyAlignment="1" applyProtection="1">
      <alignment vertical="center"/>
    </xf>
    <xf numFmtId="0" fontId="19" fillId="12" borderId="18" xfId="0" applyFont="1" applyFill="1" applyBorder="1" applyAlignment="1" applyProtection="1">
      <alignment horizontal="center" vertical="center" wrapText="1"/>
    </xf>
    <xf numFmtId="0" fontId="3" fillId="12" borderId="52" xfId="0" applyFont="1" applyFill="1" applyBorder="1" applyAlignment="1" applyProtection="1">
      <alignment horizontal="center" vertical="center" textRotation="90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8" borderId="61" xfId="0" applyFont="1" applyFill="1" applyBorder="1" applyAlignment="1" applyProtection="1">
      <alignment horizontal="center" vertical="center" wrapText="1"/>
    </xf>
    <xf numFmtId="0" fontId="2" fillId="8" borderId="60" xfId="0" applyFont="1" applyFill="1" applyBorder="1" applyAlignment="1" applyProtection="1">
      <alignment horizontal="center" vertical="center" wrapText="1"/>
    </xf>
    <xf numFmtId="0" fontId="2" fillId="13" borderId="57" xfId="0" applyFont="1" applyFill="1" applyBorder="1" applyAlignment="1" applyProtection="1">
      <alignment horizontal="center" vertical="center" wrapText="1"/>
    </xf>
    <xf numFmtId="2" fontId="3" fillId="0" borderId="54" xfId="0" applyNumberFormat="1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8" borderId="44" xfId="0" applyFont="1" applyFill="1" applyBorder="1" applyAlignment="1" applyProtection="1">
      <alignment horizontal="center" vertical="center" wrapText="1"/>
    </xf>
    <xf numFmtId="0" fontId="2" fillId="8" borderId="42" xfId="0" applyFont="1" applyFill="1" applyBorder="1" applyAlignment="1" applyProtection="1">
      <alignment horizontal="center" vertical="center" wrapText="1"/>
    </xf>
    <xf numFmtId="0" fontId="2" fillId="13" borderId="40" xfId="0" applyFont="1" applyFill="1" applyBorder="1" applyAlignment="1" applyProtection="1">
      <alignment horizontal="center" vertical="center" wrapText="1"/>
    </xf>
    <xf numFmtId="2" fontId="3" fillId="0" borderId="25" xfId="0" applyNumberFormat="1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8" borderId="50" xfId="0" applyFont="1" applyFill="1" applyBorder="1" applyAlignment="1" applyProtection="1">
      <alignment horizontal="center" vertical="center" wrapText="1"/>
    </xf>
    <xf numFmtId="0" fontId="2" fillId="8" borderId="47" xfId="0" applyFont="1" applyFill="1" applyBorder="1" applyAlignment="1" applyProtection="1">
      <alignment horizontal="center" vertical="center" wrapText="1"/>
    </xf>
    <xf numFmtId="0" fontId="2" fillId="13" borderId="46" xfId="0" applyFont="1" applyFill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17" fillId="0" borderId="2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2" fontId="17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6" fillId="0" borderId="58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1" fillId="4" borderId="8" xfId="0" applyFont="1" applyFill="1" applyBorder="1" applyAlignment="1" applyProtection="1">
      <alignment horizontal="left" vertical="center" wrapText="1"/>
    </xf>
    <xf numFmtId="0" fontId="2" fillId="0" borderId="78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9" borderId="58" xfId="0" applyFont="1" applyFill="1" applyBorder="1" applyAlignment="1" applyProtection="1">
      <alignment horizontal="center" vertical="center"/>
      <protection locked="0"/>
    </xf>
    <xf numFmtId="0" fontId="3" fillId="8" borderId="67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7" fillId="11" borderId="8" xfId="0" applyFont="1" applyFill="1" applyBorder="1" applyAlignment="1">
      <alignment horizontal="right" vertical="center"/>
    </xf>
    <xf numFmtId="0" fontId="4" fillId="0" borderId="28" xfId="0" applyFont="1" applyBorder="1" applyAlignment="1" applyProtection="1">
      <alignment horizontal="center" vertical="center" wrapText="1"/>
    </xf>
    <xf numFmtId="2" fontId="5" fillId="6" borderId="10" xfId="0" applyNumberFormat="1" applyFont="1" applyFill="1" applyBorder="1" applyAlignment="1" applyProtection="1">
      <alignment horizontal="center"/>
    </xf>
    <xf numFmtId="0" fontId="3" fillId="17" borderId="11" xfId="0" applyFont="1" applyFill="1" applyBorder="1" applyAlignment="1" applyProtection="1">
      <alignment horizontal="right" vertical="center"/>
    </xf>
    <xf numFmtId="0" fontId="5" fillId="17" borderId="10" xfId="0" applyFont="1" applyFill="1" applyBorder="1" applyAlignment="1" applyProtection="1">
      <alignment horizontal="center"/>
      <protection locked="0"/>
    </xf>
    <xf numFmtId="2" fontId="5" fillId="17" borderId="10" xfId="0" applyNumberFormat="1" applyFont="1" applyFill="1" applyBorder="1" applyAlignment="1" applyProtection="1">
      <alignment horizontal="center"/>
    </xf>
    <xf numFmtId="2" fontId="0" fillId="0" borderId="0" xfId="0" applyNumberFormat="1"/>
    <xf numFmtId="2" fontId="5" fillId="6" borderId="12" xfId="0" applyNumberFormat="1" applyFont="1" applyFill="1" applyBorder="1" applyAlignment="1" applyProtection="1">
      <alignment horizontal="center"/>
    </xf>
    <xf numFmtId="2" fontId="5" fillId="6" borderId="1" xfId="0" applyNumberFormat="1" applyFont="1" applyFill="1" applyBorder="1" applyAlignment="1" applyProtection="1">
      <alignment horizontal="center"/>
    </xf>
    <xf numFmtId="165" fontId="5" fillId="0" borderId="10" xfId="1" applyNumberFormat="1" applyFont="1" applyBorder="1" applyAlignment="1" applyProtection="1">
      <alignment horizontal="center" vertical="center"/>
      <protection locked="0"/>
    </xf>
    <xf numFmtId="3" fontId="5" fillId="5" borderId="1" xfId="0" applyNumberFormat="1" applyFont="1" applyFill="1" applyBorder="1" applyAlignment="1" applyProtection="1">
      <alignment horizontal="center"/>
    </xf>
    <xf numFmtId="3" fontId="2" fillId="0" borderId="62" xfId="0" applyNumberFormat="1" applyFont="1" applyBorder="1" applyAlignment="1">
      <alignment horizontal="center" vertical="center" wrapText="1"/>
    </xf>
    <xf numFmtId="3" fontId="21" fillId="7" borderId="5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1" fillId="7" borderId="4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1" fillId="7" borderId="46" xfId="0" applyNumberFormat="1" applyFont="1" applyFill="1" applyBorder="1" applyAlignment="1">
      <alignment horizontal="center" vertical="center" wrapText="1"/>
    </xf>
    <xf numFmtId="0" fontId="0" fillId="18" borderId="0" xfId="0" applyFill="1"/>
    <xf numFmtId="0" fontId="1" fillId="18" borderId="8" xfId="0" applyFont="1" applyFill="1" applyBorder="1" applyAlignment="1">
      <alignment vertical="center"/>
    </xf>
    <xf numFmtId="0" fontId="1" fillId="18" borderId="18" xfId="0" applyFont="1" applyFill="1" applyBorder="1" applyAlignment="1">
      <alignment horizontal="center" vertical="center" textRotation="90" wrapText="1"/>
    </xf>
    <xf numFmtId="2" fontId="2" fillId="18" borderId="57" xfId="0" applyNumberFormat="1" applyFont="1" applyFill="1" applyBorder="1" applyAlignment="1">
      <alignment horizontal="center" vertical="center" wrapText="1"/>
    </xf>
    <xf numFmtId="2" fontId="2" fillId="18" borderId="40" xfId="0" applyNumberFormat="1" applyFont="1" applyFill="1" applyBorder="1" applyAlignment="1">
      <alignment horizontal="center" vertical="center" wrapText="1"/>
    </xf>
    <xf numFmtId="2" fontId="2" fillId="18" borderId="46" xfId="0" applyNumberFormat="1" applyFont="1" applyFill="1" applyBorder="1" applyAlignment="1">
      <alignment horizontal="center" vertical="center" wrapText="1"/>
    </xf>
    <xf numFmtId="2" fontId="17" fillId="18" borderId="0" xfId="0" applyNumberFormat="1" applyFont="1" applyFill="1" applyBorder="1" applyAlignment="1">
      <alignment horizontal="center" vertical="center" wrapText="1"/>
    </xf>
    <xf numFmtId="0" fontId="0" fillId="18" borderId="0" xfId="0" applyFont="1" applyFill="1"/>
    <xf numFmtId="1" fontId="2" fillId="8" borderId="36" xfId="0" applyNumberFormat="1" applyFont="1" applyFill="1" applyBorder="1" applyAlignment="1">
      <alignment horizontal="center" vertical="center" wrapText="1"/>
    </xf>
    <xf numFmtId="2" fontId="2" fillId="13" borderId="34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" fillId="10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right" vertical="center"/>
    </xf>
    <xf numFmtId="0" fontId="1" fillId="12" borderId="79" xfId="0" applyFont="1" applyFill="1" applyBorder="1" applyAlignment="1" applyProtection="1">
      <alignment horizontal="center" vertical="center" textRotation="90" wrapText="1"/>
    </xf>
    <xf numFmtId="0" fontId="1" fillId="12" borderId="27" xfId="0" applyFont="1" applyFill="1" applyBorder="1" applyAlignment="1" applyProtection="1">
      <alignment horizontal="center" vertical="center" textRotation="90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" fillId="12" borderId="18" xfId="0" applyFont="1" applyFill="1" applyBorder="1" applyAlignment="1" applyProtection="1">
      <alignment horizontal="center" vertical="center" textRotation="90" wrapText="1"/>
    </xf>
    <xf numFmtId="0" fontId="1" fillId="12" borderId="39" xfId="0" applyFont="1" applyFill="1" applyBorder="1" applyAlignment="1" applyProtection="1">
      <alignment horizontal="center" vertical="center" textRotation="90" wrapText="1"/>
    </xf>
    <xf numFmtId="0" fontId="5" fillId="12" borderId="21" xfId="0" applyFont="1" applyFill="1" applyBorder="1" applyAlignment="1" applyProtection="1">
      <alignment horizontal="center" vertical="center" wrapText="1"/>
    </xf>
    <xf numFmtId="0" fontId="5" fillId="12" borderId="22" xfId="0" applyFont="1" applyFill="1" applyBorder="1" applyAlignment="1" applyProtection="1">
      <alignment horizontal="center" vertical="center" wrapText="1"/>
    </xf>
    <xf numFmtId="0" fontId="5" fillId="12" borderId="23" xfId="0" applyFont="1" applyFill="1" applyBorder="1" applyAlignment="1" applyProtection="1">
      <alignment horizontal="center" vertical="center" wrapText="1"/>
    </xf>
    <xf numFmtId="0" fontId="3" fillId="12" borderId="20" xfId="0" applyFont="1" applyFill="1" applyBorder="1" applyAlignment="1" applyProtection="1">
      <alignment horizontal="center" vertical="center" textRotation="90" wrapText="1"/>
    </xf>
    <xf numFmtId="0" fontId="3" fillId="12" borderId="29" xfId="0" applyFont="1" applyFill="1" applyBorder="1" applyAlignment="1" applyProtection="1">
      <alignment horizontal="center" vertical="center" textRotation="90" wrapText="1"/>
    </xf>
    <xf numFmtId="0" fontId="3" fillId="12" borderId="24" xfId="0" applyFont="1" applyFill="1" applyBorder="1" applyAlignment="1" applyProtection="1">
      <alignment horizontal="center" vertical="center" textRotation="90" wrapText="1"/>
    </xf>
    <xf numFmtId="0" fontId="3" fillId="12" borderId="30" xfId="0" applyFont="1" applyFill="1" applyBorder="1" applyAlignment="1" applyProtection="1">
      <alignment horizontal="center" vertical="center" textRotation="90" wrapText="1"/>
    </xf>
    <xf numFmtId="0" fontId="1" fillId="12" borderId="25" xfId="0" applyFont="1" applyFill="1" applyBorder="1" applyAlignment="1" applyProtection="1">
      <alignment horizontal="center" vertical="center" textRotation="90" wrapText="1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 wrapText="1"/>
    </xf>
    <xf numFmtId="0" fontId="15" fillId="0" borderId="39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1" fillId="12" borderId="6" xfId="0" applyFont="1" applyFill="1" applyBorder="1" applyAlignment="1" applyProtection="1">
      <alignment horizontal="center" vertical="center" textRotation="90" wrapText="1"/>
    </xf>
    <xf numFmtId="2" fontId="3" fillId="18" borderId="39" xfId="0" applyNumberFormat="1" applyFont="1" applyFill="1" applyBorder="1" applyAlignment="1">
      <alignment horizontal="center" vertical="center" wrapText="1"/>
    </xf>
    <xf numFmtId="2" fontId="3" fillId="18" borderId="25" xfId="0" applyNumberFormat="1" applyFont="1" applyFill="1" applyBorder="1" applyAlignment="1">
      <alignment horizontal="center" vertical="center" wrapText="1"/>
    </xf>
    <xf numFmtId="2" fontId="3" fillId="18" borderId="6" xfId="0" applyNumberFormat="1" applyFont="1" applyFill="1" applyBorder="1" applyAlignment="1">
      <alignment horizontal="center" vertical="center" wrapText="1"/>
    </xf>
    <xf numFmtId="0" fontId="1" fillId="13" borderId="18" xfId="0" applyFont="1" applyFill="1" applyBorder="1" applyAlignment="1" applyProtection="1">
      <alignment horizontal="center" vertical="center" textRotation="90" wrapText="1"/>
    </xf>
    <xf numFmtId="0" fontId="1" fillId="13" borderId="6" xfId="0" applyFont="1" applyFill="1" applyBorder="1" applyAlignment="1" applyProtection="1">
      <alignment horizontal="center" vertical="center" textRotation="90" wrapText="1"/>
    </xf>
    <xf numFmtId="0" fontId="1" fillId="12" borderId="19" xfId="0" applyFont="1" applyFill="1" applyBorder="1" applyAlignment="1" applyProtection="1">
      <alignment horizontal="center" vertical="center" textRotation="90" wrapText="1"/>
    </xf>
    <xf numFmtId="0" fontId="1" fillId="12" borderId="31" xfId="0" applyFont="1" applyFill="1" applyBorder="1" applyAlignment="1" applyProtection="1">
      <alignment horizontal="center" vertical="center" textRotation="90" wrapText="1"/>
    </xf>
    <xf numFmtId="0" fontId="1" fillId="13" borderId="21" xfId="0" applyFont="1" applyFill="1" applyBorder="1" applyAlignment="1" applyProtection="1">
      <alignment horizontal="center" vertical="center" textRotation="90" wrapText="1"/>
    </xf>
    <xf numFmtId="0" fontId="1" fillId="13" borderId="23" xfId="0" applyFont="1" applyFill="1" applyBorder="1" applyAlignment="1" applyProtection="1">
      <alignment horizontal="center" vertical="center" textRotation="90" wrapText="1"/>
    </xf>
    <xf numFmtId="0" fontId="1" fillId="12" borderId="20" xfId="0" applyFont="1" applyFill="1" applyBorder="1" applyAlignment="1" applyProtection="1">
      <alignment horizontal="center" vertical="center" textRotation="90" wrapText="1"/>
    </xf>
    <xf numFmtId="0" fontId="1" fillId="12" borderId="32" xfId="0" applyFont="1" applyFill="1" applyBorder="1" applyAlignment="1" applyProtection="1">
      <alignment horizontal="center" vertical="center" textRotation="90" wrapText="1"/>
    </xf>
    <xf numFmtId="0" fontId="1" fillId="12" borderId="24" xfId="0" applyFont="1" applyFill="1" applyBorder="1" applyAlignment="1" applyProtection="1">
      <alignment horizontal="center" vertical="center" textRotation="90" wrapText="1"/>
    </xf>
    <xf numFmtId="0" fontId="1" fillId="12" borderId="30" xfId="0" applyFont="1" applyFill="1" applyBorder="1" applyAlignment="1" applyProtection="1">
      <alignment horizontal="center" vertical="center" textRotation="90" wrapText="1"/>
    </xf>
    <xf numFmtId="0" fontId="1" fillId="12" borderId="18" xfId="0" applyFont="1" applyFill="1" applyBorder="1" applyAlignment="1" applyProtection="1">
      <alignment horizontal="center" vertical="center" wrapText="1"/>
    </xf>
    <xf numFmtId="0" fontId="1" fillId="12" borderId="25" xfId="0" applyFont="1" applyFill="1" applyBorder="1" applyAlignment="1" applyProtection="1">
      <alignment horizontal="center" vertical="center" wrapText="1"/>
    </xf>
    <xf numFmtId="0" fontId="1" fillId="18" borderId="51" xfId="0" applyFont="1" applyFill="1" applyBorder="1" applyAlignment="1">
      <alignment horizontal="center" vertical="center"/>
    </xf>
    <xf numFmtId="0" fontId="1" fillId="18" borderId="5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right" vertical="center" wrapText="1"/>
    </xf>
    <xf numFmtId="0" fontId="15" fillId="18" borderId="39" xfId="0" applyFont="1" applyFill="1" applyBorder="1" applyAlignment="1">
      <alignment horizontal="right" vertical="center" wrapText="1"/>
    </xf>
    <xf numFmtId="0" fontId="15" fillId="18" borderId="6" xfId="0" applyFont="1" applyFill="1" applyBorder="1" applyAlignment="1">
      <alignment horizontal="right" vertical="center" wrapText="1"/>
    </xf>
    <xf numFmtId="2" fontId="18" fillId="0" borderId="2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readingOrder="2"/>
    </xf>
    <xf numFmtId="2" fontId="5" fillId="0" borderId="57" xfId="0" applyNumberFormat="1" applyFont="1" applyFill="1" applyBorder="1" applyAlignment="1">
      <alignment horizontal="center" vertical="center" readingOrder="2"/>
    </xf>
    <xf numFmtId="2" fontId="5" fillId="0" borderId="54" xfId="0" applyNumberFormat="1" applyFont="1" applyFill="1" applyBorder="1" applyAlignment="1">
      <alignment horizontal="center" vertical="center" readingOrder="2"/>
    </xf>
    <xf numFmtId="2" fontId="5" fillId="0" borderId="40" xfId="0" applyNumberFormat="1" applyFont="1" applyFill="1" applyBorder="1" applyAlignment="1">
      <alignment horizontal="center" vertical="center" readingOrder="2"/>
    </xf>
    <xf numFmtId="2" fontId="5" fillId="0" borderId="33" xfId="0" applyNumberFormat="1" applyFont="1" applyFill="1" applyBorder="1" applyAlignment="1">
      <alignment horizontal="center" vertical="center" readingOrder="2"/>
    </xf>
    <xf numFmtId="2" fontId="5" fillId="0" borderId="9" xfId="0" applyNumberFormat="1" applyFont="1" applyFill="1" applyBorder="1" applyAlignment="1">
      <alignment horizontal="center" vertical="center" readingOrder="2"/>
    </xf>
    <xf numFmtId="2" fontId="5" fillId="0" borderId="1" xfId="0" applyNumberFormat="1" applyFont="1" applyFill="1" applyBorder="1" applyAlignment="1">
      <alignment horizontal="center" vertical="center" readingOrder="2"/>
    </xf>
    <xf numFmtId="0" fontId="8" fillId="0" borderId="7" xfId="0" applyFont="1" applyFill="1" applyBorder="1" applyAlignment="1">
      <alignment horizontal="center" vertical="center" readingOrder="2"/>
    </xf>
    <xf numFmtId="0" fontId="8" fillId="0" borderId="8" xfId="0" applyFont="1" applyFill="1" applyBorder="1" applyAlignment="1">
      <alignment horizontal="center" vertical="center" readingOrder="2"/>
    </xf>
    <xf numFmtId="0" fontId="8" fillId="0" borderId="9" xfId="0" applyFont="1" applyFill="1" applyBorder="1" applyAlignment="1">
      <alignment horizontal="center" vertical="center" readingOrder="2"/>
    </xf>
    <xf numFmtId="2" fontId="5" fillId="0" borderId="5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5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readingOrder="2"/>
    </xf>
    <xf numFmtId="2" fontId="5" fillId="0" borderId="6" xfId="0" applyNumberFormat="1" applyFont="1" applyFill="1" applyBorder="1" applyAlignment="1">
      <alignment horizontal="center" vertical="center" readingOrder="2"/>
    </xf>
    <xf numFmtId="0" fontId="16" fillId="0" borderId="5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right" vertical="center" wrapText="1"/>
    </xf>
    <xf numFmtId="0" fontId="15" fillId="0" borderId="39" xfId="0" applyFont="1" applyBorder="1" applyAlignment="1" applyProtection="1">
      <alignment horizontal="right" vertical="center" wrapText="1"/>
    </xf>
    <xf numFmtId="0" fontId="15" fillId="0" borderId="6" xfId="0" applyFont="1" applyBorder="1" applyAlignment="1" applyProtection="1">
      <alignment horizontal="right" vertical="center" wrapText="1"/>
    </xf>
    <xf numFmtId="2" fontId="3" fillId="0" borderId="52" xfId="0" applyNumberFormat="1" applyFont="1" applyBorder="1" applyAlignment="1" applyProtection="1">
      <alignment horizontal="center" vertical="center" wrapText="1"/>
    </xf>
    <xf numFmtId="2" fontId="3" fillId="0" borderId="34" xfId="0" applyNumberFormat="1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0" fontId="7" fillId="11" borderId="8" xfId="0" applyFont="1" applyFill="1" applyBorder="1" applyAlignment="1" applyProtection="1">
      <alignment horizontal="center" vertical="center"/>
    </xf>
    <xf numFmtId="0" fontId="7" fillId="11" borderId="9" xfId="0" applyFont="1" applyFill="1" applyBorder="1" applyAlignment="1" applyProtection="1">
      <alignment horizontal="center" vertical="center"/>
    </xf>
    <xf numFmtId="0" fontId="3" fillId="11" borderId="8" xfId="0" applyFont="1" applyFill="1" applyBorder="1" applyAlignment="1" applyProtection="1">
      <alignment horizontal="right" vertical="center"/>
    </xf>
    <xf numFmtId="0" fontId="1" fillId="11" borderId="8" xfId="0" applyFont="1" applyFill="1" applyBorder="1" applyAlignment="1" applyProtection="1">
      <alignment horizontal="center" vertical="center"/>
    </xf>
    <xf numFmtId="0" fontId="7" fillId="11" borderId="8" xfId="0" applyFont="1" applyFill="1" applyBorder="1" applyAlignment="1" applyProtection="1">
      <alignment horizontal="right" vertical="center"/>
    </xf>
    <xf numFmtId="0" fontId="1" fillId="18" borderId="51" xfId="0" applyFont="1" applyFill="1" applyBorder="1" applyAlignment="1" applyProtection="1">
      <alignment horizontal="center" vertical="center"/>
    </xf>
    <xf numFmtId="0" fontId="1" fillId="18" borderId="53" xfId="0" applyFont="1" applyFill="1" applyBorder="1" applyAlignment="1" applyProtection="1">
      <alignment horizontal="center" vertical="center"/>
    </xf>
    <xf numFmtId="0" fontId="1" fillId="18" borderId="3" xfId="0" applyFont="1" applyFill="1" applyBorder="1" applyAlignment="1" applyProtection="1">
      <alignment horizontal="center" vertical="center"/>
    </xf>
    <xf numFmtId="0" fontId="15" fillId="18" borderId="18" xfId="0" applyFont="1" applyFill="1" applyBorder="1" applyAlignment="1" applyProtection="1">
      <alignment horizontal="right" vertical="center" wrapText="1"/>
    </xf>
    <xf numFmtId="0" fontId="15" fillId="18" borderId="39" xfId="0" applyFont="1" applyFill="1" applyBorder="1" applyAlignment="1" applyProtection="1">
      <alignment horizontal="right" vertical="center" wrapText="1"/>
    </xf>
    <xf numFmtId="0" fontId="15" fillId="18" borderId="6" xfId="0" applyFont="1" applyFill="1" applyBorder="1" applyAlignment="1" applyProtection="1">
      <alignment horizontal="right" vertical="center" wrapText="1"/>
    </xf>
    <xf numFmtId="2" fontId="18" fillId="0" borderId="22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readingOrder="2"/>
    </xf>
    <xf numFmtId="0" fontId="8" fillId="0" borderId="7" xfId="0" applyFont="1" applyFill="1" applyBorder="1" applyAlignment="1" applyProtection="1">
      <alignment horizontal="center" vertical="center" readingOrder="2"/>
    </xf>
    <xf numFmtId="0" fontId="8" fillId="0" borderId="8" xfId="0" applyFont="1" applyFill="1" applyBorder="1" applyAlignment="1" applyProtection="1">
      <alignment horizontal="center" vertical="center" readingOrder="2"/>
    </xf>
    <xf numFmtId="0" fontId="8" fillId="0" borderId="9" xfId="0" applyFont="1" applyFill="1" applyBorder="1" applyAlignment="1" applyProtection="1">
      <alignment horizontal="center" vertical="center" readingOrder="2"/>
    </xf>
    <xf numFmtId="2" fontId="5" fillId="0" borderId="57" xfId="0" applyNumberFormat="1" applyFont="1" applyFill="1" applyBorder="1" applyAlignment="1" applyProtection="1">
      <alignment horizontal="center" vertical="center" readingOrder="2"/>
    </xf>
    <xf numFmtId="2" fontId="5" fillId="0" borderId="54" xfId="0" applyNumberFormat="1" applyFont="1" applyFill="1" applyBorder="1" applyAlignment="1" applyProtection="1">
      <alignment horizontal="center" vertical="center" readingOrder="2"/>
    </xf>
    <xf numFmtId="0" fontId="16" fillId="0" borderId="51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2" fontId="5" fillId="0" borderId="9" xfId="0" applyNumberFormat="1" applyFont="1" applyFill="1" applyBorder="1" applyAlignment="1" applyProtection="1">
      <alignment horizontal="center" vertical="center" readingOrder="2"/>
    </xf>
    <xf numFmtId="2" fontId="5" fillId="0" borderId="1" xfId="0" applyNumberFormat="1" applyFont="1" applyFill="1" applyBorder="1" applyAlignment="1" applyProtection="1">
      <alignment horizontal="center" vertical="center" readingOrder="2"/>
    </xf>
    <xf numFmtId="2" fontId="5" fillId="0" borderId="51" xfId="0" applyNumberFormat="1" applyFont="1" applyBorder="1" applyAlignment="1" applyProtection="1">
      <alignment horizontal="center" vertical="center"/>
    </xf>
    <xf numFmtId="2" fontId="5" fillId="0" borderId="22" xfId="0" applyNumberFormat="1" applyFont="1" applyBorder="1" applyAlignment="1" applyProtection="1">
      <alignment horizontal="center" vertical="center"/>
    </xf>
    <xf numFmtId="2" fontId="5" fillId="0" borderId="52" xfId="0" applyNumberFormat="1" applyFont="1" applyBorder="1" applyAlignment="1" applyProtection="1">
      <alignment horizontal="center" vertical="center"/>
    </xf>
    <xf numFmtId="2" fontId="5" fillId="0" borderId="53" xfId="0" applyNumberFormat="1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2" fontId="5" fillId="0" borderId="40" xfId="0" applyNumberFormat="1" applyFont="1" applyFill="1" applyBorder="1" applyAlignment="1" applyProtection="1">
      <alignment horizontal="center" vertical="center" readingOrder="2"/>
    </xf>
    <xf numFmtId="2" fontId="5" fillId="0" borderId="33" xfId="0" applyNumberFormat="1" applyFont="1" applyFill="1" applyBorder="1" applyAlignment="1" applyProtection="1">
      <alignment horizontal="center" vertical="center" readingOrder="2"/>
    </xf>
    <xf numFmtId="0" fontId="16" fillId="0" borderId="53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 readingOrder="2"/>
    </xf>
    <xf numFmtId="2" fontId="5" fillId="0" borderId="6" xfId="0" applyNumberFormat="1" applyFont="1" applyFill="1" applyBorder="1" applyAlignment="1" applyProtection="1">
      <alignment horizontal="center" vertical="center" readingOrder="2"/>
    </xf>
    <xf numFmtId="2" fontId="2" fillId="18" borderId="52" xfId="0" applyNumberFormat="1" applyFont="1" applyFill="1" applyBorder="1" applyAlignment="1">
      <alignment horizontal="center" vertical="center" wrapText="1"/>
    </xf>
    <xf numFmtId="2" fontId="2" fillId="18" borderId="34" xfId="0" applyNumberFormat="1" applyFont="1" applyFill="1" applyBorder="1" applyAlignment="1">
      <alignment horizontal="center" vertical="center" wrapText="1"/>
    </xf>
    <xf numFmtId="2" fontId="2" fillId="18" borderId="2" xfId="0" applyNumberFormat="1" applyFont="1" applyFill="1" applyBorder="1" applyAlignment="1">
      <alignment horizontal="center" vertical="center" wrapText="1"/>
    </xf>
    <xf numFmtId="2" fontId="2" fillId="18" borderId="5" xfId="0" applyNumberFormat="1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right" vertical="center"/>
    </xf>
    <xf numFmtId="0" fontId="7" fillId="18" borderId="9" xfId="0" applyFont="1" applyFill="1" applyBorder="1" applyAlignment="1">
      <alignment horizontal="right" vertical="center"/>
    </xf>
    <xf numFmtId="2" fontId="18" fillId="18" borderId="0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 applyProtection="1">
      <alignment horizontal="right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4" xfId="0" applyFont="1" applyFill="1" applyBorder="1" applyAlignment="1">
      <alignment horizontal="center" wrapText="1"/>
    </xf>
    <xf numFmtId="0" fontId="1" fillId="3" borderId="56" xfId="0" applyFont="1" applyFill="1" applyBorder="1" applyAlignment="1">
      <alignment horizontal="center" wrapText="1"/>
    </xf>
    <xf numFmtId="0" fontId="1" fillId="3" borderId="5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 readingOrder="2"/>
    </xf>
    <xf numFmtId="2" fontId="1" fillId="0" borderId="52" xfId="0" applyNumberFormat="1" applyFont="1" applyFill="1" applyBorder="1" applyAlignment="1">
      <alignment horizontal="center" vertical="center" readingOrder="2"/>
    </xf>
    <xf numFmtId="2" fontId="1" fillId="0" borderId="75" xfId="0" applyNumberFormat="1" applyFont="1" applyFill="1" applyBorder="1" applyAlignment="1">
      <alignment horizontal="center" vertical="center" readingOrder="2"/>
    </xf>
    <xf numFmtId="2" fontId="1" fillId="0" borderId="34" xfId="0" applyNumberFormat="1" applyFont="1" applyFill="1" applyBorder="1" applyAlignment="1">
      <alignment horizontal="center" vertical="center" readingOrder="2"/>
    </xf>
    <xf numFmtId="2" fontId="1" fillId="0" borderId="76" xfId="0" applyNumberFormat="1" applyFont="1" applyFill="1" applyBorder="1" applyAlignment="1">
      <alignment horizontal="center" vertical="center" readingOrder="2"/>
    </xf>
    <xf numFmtId="2" fontId="1" fillId="0" borderId="63" xfId="0" applyNumberFormat="1" applyFont="1" applyFill="1" applyBorder="1" applyAlignment="1">
      <alignment horizontal="center" vertical="center" readingOrder="2"/>
    </xf>
    <xf numFmtId="2" fontId="1" fillId="0" borderId="4" xfId="0" applyNumberFormat="1" applyFont="1" applyFill="1" applyBorder="1" applyAlignment="1">
      <alignment horizontal="center" vertical="center" readingOrder="2"/>
    </xf>
    <xf numFmtId="2" fontId="1" fillId="0" borderId="5" xfId="0" applyNumberFormat="1" applyFont="1" applyFill="1" applyBorder="1" applyAlignment="1">
      <alignment horizontal="center" vertical="center" readingOrder="2"/>
    </xf>
    <xf numFmtId="2" fontId="3" fillId="0" borderId="1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1" fillId="0" borderId="57" xfId="0" applyNumberFormat="1" applyFont="1" applyFill="1" applyBorder="1" applyAlignment="1">
      <alignment horizontal="center" vertical="center" readingOrder="2"/>
    </xf>
    <xf numFmtId="0" fontId="1" fillId="0" borderId="54" xfId="0" applyFont="1" applyFill="1" applyBorder="1" applyAlignment="1">
      <alignment horizontal="center" vertical="center" readingOrder="2"/>
    </xf>
    <xf numFmtId="2" fontId="1" fillId="0" borderId="40" xfId="0" applyNumberFormat="1" applyFont="1" applyFill="1" applyBorder="1" applyAlignment="1">
      <alignment horizontal="center" vertical="center" readingOrder="2"/>
    </xf>
    <xf numFmtId="0" fontId="1" fillId="0" borderId="33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6" fillId="0" borderId="1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2" fontId="5" fillId="5" borderId="7" xfId="0" applyNumberFormat="1" applyFont="1" applyFill="1" applyBorder="1" applyAlignment="1" applyProtection="1">
      <alignment horizontal="center" vertical="center"/>
    </xf>
    <xf numFmtId="2" fontId="5" fillId="5" borderId="8" xfId="0" applyNumberFormat="1" applyFont="1" applyFill="1" applyBorder="1" applyAlignment="1" applyProtection="1">
      <alignment horizontal="center" vertical="center"/>
    </xf>
    <xf numFmtId="2" fontId="5" fillId="5" borderId="9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right" vertical="center" wrapText="1"/>
    </xf>
    <xf numFmtId="0" fontId="5" fillId="4" borderId="8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0;&#1604;&#1587;&#1607;%20&#1575;&#1585;&#1578;&#1602;&#1575;&#1569;%20&#1588;&#1575;&#1582;&#1589;%20&#1607;&#1575;22%20&#1575;&#1587;&#1601;&#1606;&#1583;\form1\form%20shakhes\bimarestan-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لیست"/>
      <sheetName val="شاخص ها در یک نگاه"/>
      <sheetName val="1- کل کادر پرستاری به تخت موجود"/>
      <sheetName val="2- پرستار حرفه ای به تخت موجود"/>
      <sheetName val="3- شاخص کادر پرستاری مرد به کل "/>
      <sheetName val="4- نسبت پرستار حرفه ای شاغل"/>
      <sheetName val="5- درصد سقوط بیمار "/>
      <sheetName val="6- درصد زخم بستر "/>
      <sheetName val="7- میزان رضایت بیماران"/>
      <sheetName val="8- میزان اثر بخشی آموزش"/>
      <sheetName val="9-نسبت پرستاران آموزش دیدیه"/>
    </sheetNames>
    <sheetDataSet>
      <sheetData sheetId="0">
        <row r="1">
          <cell r="D1">
            <v>0</v>
          </cell>
        </row>
        <row r="2">
          <cell r="D2">
            <v>1395</v>
          </cell>
        </row>
        <row r="3">
          <cell r="D3" t="str">
            <v>-</v>
          </cell>
        </row>
        <row r="4">
          <cell r="D4" t="str">
            <v>-</v>
          </cell>
        </row>
        <row r="5">
          <cell r="D5" t="str">
            <v>-</v>
          </cell>
        </row>
      </sheetData>
      <sheetData sheetId="1">
        <row r="2">
          <cell r="F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5"/>
  <sheetViews>
    <sheetView rightToLeft="1" workbookViewId="0">
      <selection activeCell="D6" sqref="D6"/>
    </sheetView>
  </sheetViews>
  <sheetFormatPr defaultRowHeight="22.5" x14ac:dyDescent="0.25"/>
  <cols>
    <col min="1" max="1" width="0.42578125" style="50" customWidth="1"/>
    <col min="2" max="2" width="7.140625" customWidth="1"/>
    <col min="3" max="3" width="6.42578125" style="42" customWidth="1"/>
    <col min="4" max="4" width="36.7109375" style="43" customWidth="1"/>
    <col min="5" max="5" width="9" style="50"/>
  </cols>
  <sheetData>
    <row r="1" spans="2:4" ht="4.5" customHeight="1" thickBot="1" x14ac:dyDescent="0.3">
      <c r="B1" s="50"/>
      <c r="C1" s="46"/>
      <c r="D1" s="47"/>
    </row>
    <row r="2" spans="2:4" ht="18.75" customHeight="1" thickBot="1" x14ac:dyDescent="0.3">
      <c r="B2" s="214" t="s">
        <v>19</v>
      </c>
      <c r="C2" s="214"/>
      <c r="D2" s="56">
        <v>1397</v>
      </c>
    </row>
    <row r="3" spans="2:4" ht="18.75" customHeight="1" thickBot="1" x14ac:dyDescent="0.3">
      <c r="B3" s="214" t="s">
        <v>52</v>
      </c>
      <c r="C3" s="214"/>
      <c r="D3" s="56" t="s">
        <v>153</v>
      </c>
    </row>
    <row r="4" spans="2:4" ht="21" customHeight="1" thickBot="1" x14ac:dyDescent="0.3">
      <c r="B4" s="214" t="s">
        <v>53</v>
      </c>
      <c r="C4" s="214"/>
      <c r="D4" s="56"/>
    </row>
    <row r="5" spans="2:4" ht="23.25" thickBot="1" x14ac:dyDescent="0.3">
      <c r="B5" s="52"/>
      <c r="C5" s="45" t="s">
        <v>51</v>
      </c>
      <c r="D5" s="51" t="s">
        <v>55</v>
      </c>
    </row>
    <row r="6" spans="2:4" x14ac:dyDescent="0.25">
      <c r="B6" s="50"/>
      <c r="C6" s="44">
        <v>1</v>
      </c>
      <c r="D6" s="48" t="s">
        <v>154</v>
      </c>
    </row>
    <row r="7" spans="2:4" x14ac:dyDescent="0.25">
      <c r="B7" s="50"/>
      <c r="C7" s="42">
        <v>2</v>
      </c>
      <c r="D7" s="49" t="s">
        <v>155</v>
      </c>
    </row>
    <row r="8" spans="2:4" x14ac:dyDescent="0.25">
      <c r="B8" s="50"/>
      <c r="C8" s="42">
        <v>3</v>
      </c>
      <c r="D8" s="49" t="s">
        <v>156</v>
      </c>
    </row>
    <row r="9" spans="2:4" x14ac:dyDescent="0.25">
      <c r="B9" s="50"/>
      <c r="C9" s="44">
        <v>4</v>
      </c>
      <c r="D9" s="49"/>
    </row>
    <row r="10" spans="2:4" x14ac:dyDescent="0.25">
      <c r="B10" s="50"/>
      <c r="C10" s="42">
        <v>5</v>
      </c>
      <c r="D10" s="49"/>
    </row>
    <row r="11" spans="2:4" x14ac:dyDescent="0.25">
      <c r="B11" s="50"/>
      <c r="C11" s="42">
        <v>6</v>
      </c>
      <c r="D11" s="49"/>
    </row>
    <row r="12" spans="2:4" x14ac:dyDescent="0.25">
      <c r="B12" s="50"/>
      <c r="C12" s="44">
        <v>7</v>
      </c>
      <c r="D12" s="49"/>
    </row>
    <row r="13" spans="2:4" x14ac:dyDescent="0.25">
      <c r="B13" s="50"/>
      <c r="C13" s="42">
        <v>8</v>
      </c>
      <c r="D13" s="49"/>
    </row>
    <row r="14" spans="2:4" x14ac:dyDescent="0.25">
      <c r="B14" s="50"/>
      <c r="C14" s="42">
        <v>9</v>
      </c>
      <c r="D14" s="49"/>
    </row>
    <row r="15" spans="2:4" x14ac:dyDescent="0.25">
      <c r="B15" s="50"/>
      <c r="C15" s="44">
        <v>10</v>
      </c>
      <c r="D15" s="49"/>
    </row>
    <row r="16" spans="2:4" x14ac:dyDescent="0.25">
      <c r="B16" s="50"/>
      <c r="C16" s="42">
        <v>11</v>
      </c>
      <c r="D16" s="49"/>
    </row>
    <row r="17" spans="2:4" x14ac:dyDescent="0.25">
      <c r="B17" s="50"/>
      <c r="C17" s="42">
        <v>12</v>
      </c>
      <c r="D17" s="49"/>
    </row>
    <row r="18" spans="2:4" x14ac:dyDescent="0.25">
      <c r="B18" s="50"/>
      <c r="C18" s="44">
        <v>13</v>
      </c>
      <c r="D18" s="49"/>
    </row>
    <row r="19" spans="2:4" x14ac:dyDescent="0.25">
      <c r="B19" s="50"/>
      <c r="C19" s="42">
        <v>14</v>
      </c>
      <c r="D19" s="49"/>
    </row>
    <row r="20" spans="2:4" x14ac:dyDescent="0.25">
      <c r="B20" s="50"/>
      <c r="C20" s="42">
        <v>15</v>
      </c>
      <c r="D20" s="49"/>
    </row>
    <row r="21" spans="2:4" x14ac:dyDescent="0.25">
      <c r="B21" s="50"/>
      <c r="C21" s="44">
        <v>16</v>
      </c>
      <c r="D21" s="49"/>
    </row>
    <row r="22" spans="2:4" x14ac:dyDescent="0.25">
      <c r="B22" s="50"/>
      <c r="C22" s="42">
        <v>17</v>
      </c>
      <c r="D22" s="49"/>
    </row>
    <row r="23" spans="2:4" x14ac:dyDescent="0.25">
      <c r="B23" s="50"/>
      <c r="C23" s="42">
        <v>18</v>
      </c>
      <c r="D23" s="49"/>
    </row>
    <row r="24" spans="2:4" x14ac:dyDescent="0.25">
      <c r="B24" s="50"/>
      <c r="C24" s="44">
        <v>19</v>
      </c>
      <c r="D24" s="49"/>
    </row>
    <row r="25" spans="2:4" x14ac:dyDescent="0.25">
      <c r="B25" s="50"/>
      <c r="C25" s="42">
        <v>20</v>
      </c>
      <c r="D25" s="49"/>
    </row>
    <row r="26" spans="2:4" x14ac:dyDescent="0.25">
      <c r="B26" s="50"/>
      <c r="C26" s="42">
        <v>21</v>
      </c>
      <c r="D26" s="49"/>
    </row>
    <row r="27" spans="2:4" x14ac:dyDescent="0.25">
      <c r="B27" s="50"/>
      <c r="C27" s="44">
        <v>22</v>
      </c>
      <c r="D27" s="49"/>
    </row>
    <row r="28" spans="2:4" x14ac:dyDescent="0.25">
      <c r="B28" s="50"/>
      <c r="C28" s="42">
        <v>23</v>
      </c>
      <c r="D28" s="49"/>
    </row>
    <row r="29" spans="2:4" x14ac:dyDescent="0.25">
      <c r="B29" s="50"/>
      <c r="C29" s="42">
        <v>24</v>
      </c>
      <c r="D29" s="49"/>
    </row>
    <row r="30" spans="2:4" x14ac:dyDescent="0.25">
      <c r="B30" s="50"/>
      <c r="C30" s="44">
        <v>25</v>
      </c>
      <c r="D30" s="49"/>
    </row>
    <row r="31" spans="2:4" x14ac:dyDescent="0.25">
      <c r="B31" s="50"/>
      <c r="C31" s="42">
        <v>26</v>
      </c>
      <c r="D31" s="49"/>
    </row>
    <row r="32" spans="2:4" x14ac:dyDescent="0.25">
      <c r="B32" s="50"/>
      <c r="C32" s="42">
        <v>27</v>
      </c>
      <c r="D32" s="49"/>
    </row>
    <row r="33" spans="2:4" x14ac:dyDescent="0.25">
      <c r="B33" s="50"/>
      <c r="C33" s="44">
        <v>28</v>
      </c>
      <c r="D33" s="49"/>
    </row>
    <row r="34" spans="2:4" x14ac:dyDescent="0.25">
      <c r="B34" s="50"/>
      <c r="C34" s="42">
        <v>29</v>
      </c>
      <c r="D34" s="49"/>
    </row>
    <row r="35" spans="2:4" x14ac:dyDescent="0.25">
      <c r="B35" s="50"/>
      <c r="C35" s="42">
        <v>30</v>
      </c>
      <c r="D35" s="49"/>
    </row>
    <row r="36" spans="2:4" x14ac:dyDescent="0.25">
      <c r="B36" s="50"/>
      <c r="C36" s="44">
        <v>31</v>
      </c>
      <c r="D36" s="49"/>
    </row>
    <row r="37" spans="2:4" x14ac:dyDescent="0.25">
      <c r="B37" s="50"/>
      <c r="C37" s="42">
        <v>32</v>
      </c>
      <c r="D37" s="49"/>
    </row>
    <row r="38" spans="2:4" x14ac:dyDescent="0.25">
      <c r="B38" s="50"/>
      <c r="C38" s="42">
        <v>33</v>
      </c>
      <c r="D38" s="49"/>
    </row>
    <row r="39" spans="2:4" x14ac:dyDescent="0.25">
      <c r="B39" s="50"/>
      <c r="C39" s="44">
        <v>34</v>
      </c>
      <c r="D39" s="49"/>
    </row>
    <row r="40" spans="2:4" x14ac:dyDescent="0.25">
      <c r="B40" s="50"/>
      <c r="C40" s="42">
        <v>35</v>
      </c>
      <c r="D40" s="49"/>
    </row>
    <row r="41" spans="2:4" x14ac:dyDescent="0.25">
      <c r="B41" s="50"/>
      <c r="C41" s="42">
        <v>36</v>
      </c>
      <c r="D41" s="49"/>
    </row>
    <row r="42" spans="2:4" x14ac:dyDescent="0.25">
      <c r="B42" s="50"/>
      <c r="C42" s="44">
        <v>37</v>
      </c>
      <c r="D42" s="49"/>
    </row>
    <row r="43" spans="2:4" x14ac:dyDescent="0.25">
      <c r="B43" s="50"/>
      <c r="C43" s="42">
        <v>38</v>
      </c>
      <c r="D43" s="49"/>
    </row>
    <row r="44" spans="2:4" x14ac:dyDescent="0.25">
      <c r="B44" s="50"/>
      <c r="C44" s="42">
        <v>39</v>
      </c>
      <c r="D44" s="49"/>
    </row>
    <row r="45" spans="2:4" x14ac:dyDescent="0.25">
      <c r="B45" s="50"/>
      <c r="C45" s="44">
        <v>40</v>
      </c>
      <c r="D45" s="49"/>
    </row>
    <row r="46" spans="2:4" x14ac:dyDescent="0.25">
      <c r="B46" s="50"/>
      <c r="C46" s="42">
        <v>41</v>
      </c>
      <c r="D46" s="49"/>
    </row>
    <row r="47" spans="2:4" x14ac:dyDescent="0.25">
      <c r="B47" s="50"/>
      <c r="C47" s="42">
        <v>42</v>
      </c>
      <c r="D47" s="49"/>
    </row>
    <row r="48" spans="2:4" x14ac:dyDescent="0.25">
      <c r="B48" s="50"/>
      <c r="C48" s="44">
        <v>43</v>
      </c>
      <c r="D48" s="49"/>
    </row>
    <row r="49" spans="2:4" x14ac:dyDescent="0.25">
      <c r="B49" s="50"/>
      <c r="C49" s="42">
        <v>44</v>
      </c>
      <c r="D49" s="49"/>
    </row>
    <row r="50" spans="2:4" x14ac:dyDescent="0.25">
      <c r="B50" s="50"/>
      <c r="C50" s="42">
        <v>45</v>
      </c>
      <c r="D50" s="49"/>
    </row>
    <row r="51" spans="2:4" x14ac:dyDescent="0.25">
      <c r="B51" s="50"/>
      <c r="C51" s="44">
        <v>46</v>
      </c>
      <c r="D51" s="49"/>
    </row>
    <row r="52" spans="2:4" x14ac:dyDescent="0.25">
      <c r="B52" s="50"/>
      <c r="C52" s="42">
        <v>47</v>
      </c>
      <c r="D52" s="49"/>
    </row>
    <row r="53" spans="2:4" x14ac:dyDescent="0.25">
      <c r="B53" s="50"/>
      <c r="C53" s="42">
        <v>48</v>
      </c>
      <c r="D53" s="49"/>
    </row>
    <row r="54" spans="2:4" x14ac:dyDescent="0.25">
      <c r="B54" s="50"/>
      <c r="C54" s="44">
        <v>49</v>
      </c>
      <c r="D54" s="49"/>
    </row>
    <row r="55" spans="2:4" x14ac:dyDescent="0.25">
      <c r="B55" s="50"/>
      <c r="C55" s="42">
        <v>50</v>
      </c>
      <c r="D55" s="49"/>
    </row>
  </sheetData>
  <sheetProtection algorithmName="SHA-512" hashValue="dKsCn2AdT2bFW2ibsjAnEL/o47j5GJAKtYVpzhgWj90ndFoT92UmDXBiiN95NX+sjIvJ3maBjKCU52BFBI5nKw==" saltValue="jxPi0X2eDqmkrlBdeu3zZg==" spinCount="100000" sheet="1" objects="1" scenarios="1" selectLockedCells="1"/>
  <mergeCells count="3">
    <mergeCell ref="B4:C4"/>
    <mergeCell ref="B2:C2"/>
    <mergeCell ref="B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topLeftCell="Y1" zoomScale="70" zoomScaleNormal="70" workbookViewId="0">
      <selection activeCell="AK8" sqref="AK8"/>
    </sheetView>
  </sheetViews>
  <sheetFormatPr defaultRowHeight="15" x14ac:dyDescent="0.25"/>
  <cols>
    <col min="1" max="1" width="2.28515625" customWidth="1"/>
    <col min="2" max="2" width="25.8554687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6"/>
      <c r="C2" s="6"/>
      <c r="D2" s="6"/>
      <c r="E2" s="6"/>
      <c r="F2" s="6"/>
      <c r="G2" s="6"/>
      <c r="H2" s="6"/>
      <c r="I2" s="7"/>
      <c r="J2" s="17" t="s">
        <v>26</v>
      </c>
      <c r="K2" s="8" t="s">
        <v>23</v>
      </c>
      <c r="L2" s="6"/>
      <c r="M2" s="6"/>
      <c r="N2" s="6"/>
      <c r="O2" s="6"/>
      <c r="P2" s="417" t="str">
        <f>'شاخص های دانشگاه در یک نگاه'!D3</f>
        <v>جهرم</v>
      </c>
      <c r="Q2" s="417"/>
      <c r="R2" s="417"/>
      <c r="S2" s="417"/>
      <c r="T2" s="417"/>
      <c r="U2" s="10"/>
      <c r="V2" s="417"/>
      <c r="W2" s="417"/>
      <c r="X2" s="417"/>
      <c r="Y2" s="417"/>
      <c r="Z2" s="11" t="s">
        <v>19</v>
      </c>
      <c r="AA2" s="18">
        <f>'شاخص های دانشگاه در یک نگاه'!H3</f>
        <v>1397</v>
      </c>
      <c r="AB2" s="6"/>
      <c r="AC2" s="6"/>
      <c r="AD2" s="6"/>
      <c r="AE2" s="412"/>
      <c r="AF2" s="412"/>
      <c r="AG2" s="412"/>
      <c r="AH2" s="412"/>
      <c r="AI2" s="412"/>
      <c r="AJ2" s="412"/>
      <c r="AK2" s="412"/>
      <c r="AL2" s="413"/>
    </row>
    <row r="3" spans="1:38" ht="23.25" customHeight="1" thickBot="1" x14ac:dyDescent="0.3">
      <c r="B3" s="19"/>
      <c r="C3" s="418" t="s">
        <v>3</v>
      </c>
      <c r="D3" s="419"/>
      <c r="E3" s="420"/>
      <c r="F3" s="418" t="s">
        <v>14</v>
      </c>
      <c r="G3" s="419"/>
      <c r="H3" s="420"/>
      <c r="I3" s="418" t="s">
        <v>5</v>
      </c>
      <c r="J3" s="419"/>
      <c r="K3" s="420"/>
      <c r="L3" s="418" t="s">
        <v>6</v>
      </c>
      <c r="M3" s="419"/>
      <c r="N3" s="420"/>
      <c r="O3" s="418" t="s">
        <v>7</v>
      </c>
      <c r="P3" s="419"/>
      <c r="Q3" s="420"/>
      <c r="R3" s="418" t="s">
        <v>8</v>
      </c>
      <c r="S3" s="419"/>
      <c r="T3" s="420"/>
      <c r="U3" s="418" t="s">
        <v>9</v>
      </c>
      <c r="V3" s="419"/>
      <c r="W3" s="420"/>
      <c r="X3" s="418" t="s">
        <v>10</v>
      </c>
      <c r="Y3" s="419"/>
      <c r="Z3" s="420"/>
      <c r="AA3" s="418" t="s">
        <v>11</v>
      </c>
      <c r="AB3" s="419"/>
      <c r="AC3" s="420"/>
      <c r="AD3" s="418" t="s">
        <v>12</v>
      </c>
      <c r="AE3" s="419"/>
      <c r="AF3" s="420"/>
      <c r="AG3" s="418" t="s">
        <v>13</v>
      </c>
      <c r="AH3" s="419"/>
      <c r="AI3" s="420"/>
      <c r="AJ3" s="418" t="s">
        <v>4</v>
      </c>
      <c r="AK3" s="419"/>
      <c r="AL3" s="420"/>
    </row>
    <row r="4" spans="1:38" ht="70.5" customHeight="1" thickBot="1" x14ac:dyDescent="0.3">
      <c r="B4" s="20" t="s">
        <v>55</v>
      </c>
      <c r="C4" s="14" t="s">
        <v>32</v>
      </c>
      <c r="D4" s="14" t="s">
        <v>33</v>
      </c>
      <c r="E4" s="26" t="s">
        <v>17</v>
      </c>
      <c r="F4" s="14" t="s">
        <v>32</v>
      </c>
      <c r="G4" s="14" t="s">
        <v>33</v>
      </c>
      <c r="H4" s="26" t="s">
        <v>17</v>
      </c>
      <c r="I4" s="14" t="s">
        <v>32</v>
      </c>
      <c r="J4" s="14" t="s">
        <v>33</v>
      </c>
      <c r="K4" s="26" t="s">
        <v>17</v>
      </c>
      <c r="L4" s="14" t="s">
        <v>32</v>
      </c>
      <c r="M4" s="14" t="s">
        <v>33</v>
      </c>
      <c r="N4" s="26" t="s">
        <v>17</v>
      </c>
      <c r="O4" s="14" t="s">
        <v>32</v>
      </c>
      <c r="P4" s="14" t="s">
        <v>33</v>
      </c>
      <c r="Q4" s="26" t="s">
        <v>17</v>
      </c>
      <c r="R4" s="14" t="s">
        <v>32</v>
      </c>
      <c r="S4" s="14" t="s">
        <v>33</v>
      </c>
      <c r="T4" s="26" t="s">
        <v>17</v>
      </c>
      <c r="U4" s="14" t="s">
        <v>32</v>
      </c>
      <c r="V4" s="14" t="s">
        <v>33</v>
      </c>
      <c r="W4" s="26" t="s">
        <v>17</v>
      </c>
      <c r="X4" s="14" t="s">
        <v>32</v>
      </c>
      <c r="Y4" s="14" t="s">
        <v>33</v>
      </c>
      <c r="Z4" s="26" t="s">
        <v>17</v>
      </c>
      <c r="AA4" s="14" t="s">
        <v>32</v>
      </c>
      <c r="AB4" s="14" t="s">
        <v>33</v>
      </c>
      <c r="AC4" s="26" t="s">
        <v>17</v>
      </c>
      <c r="AD4" s="14" t="s">
        <v>32</v>
      </c>
      <c r="AE4" s="14" t="s">
        <v>33</v>
      </c>
      <c r="AF4" s="26" t="s">
        <v>17</v>
      </c>
      <c r="AG4" s="14" t="s">
        <v>32</v>
      </c>
      <c r="AH4" s="14" t="s">
        <v>33</v>
      </c>
      <c r="AI4" s="26" t="s">
        <v>17</v>
      </c>
      <c r="AJ4" s="14" t="s">
        <v>32</v>
      </c>
      <c r="AK4" s="14" t="s">
        <v>33</v>
      </c>
      <c r="AL4" s="26" t="s">
        <v>17</v>
      </c>
    </row>
    <row r="5" spans="1:38" ht="25.5" x14ac:dyDescent="0.7">
      <c r="A5" s="1"/>
      <c r="B5" s="55" t="str">
        <f>لیست!D6</f>
        <v>پیمانیه</v>
      </c>
      <c r="C5" s="195">
        <v>2406</v>
      </c>
      <c r="D5" s="195">
        <v>2558</v>
      </c>
      <c r="E5" s="188">
        <f t="shared" ref="E5:E54" si="0">C5/D5*100</f>
        <v>94.057857701329155</v>
      </c>
      <c r="F5" s="195">
        <v>3452</v>
      </c>
      <c r="G5" s="195">
        <v>4230</v>
      </c>
      <c r="H5" s="188">
        <f t="shared" ref="H5:H54" si="1">F5/G5*100</f>
        <v>81.607565011820327</v>
      </c>
      <c r="I5" s="195">
        <v>2946</v>
      </c>
      <c r="J5" s="195">
        <v>3192</v>
      </c>
      <c r="K5" s="188">
        <f t="shared" ref="K5:K54" si="2">I5/J5*100</f>
        <v>92.293233082706777</v>
      </c>
      <c r="L5" s="195">
        <v>2893</v>
      </c>
      <c r="M5" s="195">
        <v>3188</v>
      </c>
      <c r="N5" s="188">
        <f t="shared" ref="N5:N54" si="3">L5/M5*100</f>
        <v>90.746549560853197</v>
      </c>
      <c r="O5" s="195">
        <v>3578</v>
      </c>
      <c r="P5" s="195">
        <v>3818</v>
      </c>
      <c r="Q5" s="188">
        <f t="shared" ref="Q5:Q54" si="4">O5/P5*100</f>
        <v>93.713986380303822</v>
      </c>
      <c r="R5" s="195">
        <v>3318</v>
      </c>
      <c r="S5" s="195">
        <v>3564</v>
      </c>
      <c r="T5" s="188">
        <f t="shared" ref="T5:T54" si="5">R5/S5*100</f>
        <v>93.0976430976431</v>
      </c>
      <c r="U5" s="195">
        <v>3350</v>
      </c>
      <c r="V5" s="195">
        <v>3620</v>
      </c>
      <c r="W5" s="188">
        <f t="shared" ref="W5:W54" si="6">U5/V5*100</f>
        <v>92.541436464088406</v>
      </c>
      <c r="X5" s="195">
        <v>3395</v>
      </c>
      <c r="Y5" s="195">
        <v>3674</v>
      </c>
      <c r="Z5" s="188">
        <f t="shared" ref="Z5:Z54" si="7">X5/Y5*100</f>
        <v>92.406096897114864</v>
      </c>
      <c r="AA5" s="195">
        <v>3697</v>
      </c>
      <c r="AB5" s="195">
        <v>3950</v>
      </c>
      <c r="AC5" s="188">
        <f t="shared" ref="AC5:AC54" si="8">AA5/AB5*100</f>
        <v>93.594936708860757</v>
      </c>
      <c r="AD5" s="195">
        <v>2933</v>
      </c>
      <c r="AE5" s="195">
        <v>3156</v>
      </c>
      <c r="AF5" s="188">
        <f t="shared" ref="AF5:AF54" si="9">AD5/AE5*100</f>
        <v>92.934093789607104</v>
      </c>
      <c r="AG5" s="195">
        <v>2850</v>
      </c>
      <c r="AH5" s="195">
        <v>3166</v>
      </c>
      <c r="AI5" s="188">
        <f t="shared" ref="AI5:AI54" si="10">AG5/AH5*100</f>
        <v>90.018951358180672</v>
      </c>
      <c r="AJ5" s="195">
        <v>3443</v>
      </c>
      <c r="AK5" s="195">
        <v>3726</v>
      </c>
      <c r="AL5" s="188">
        <f t="shared" ref="AL5:AL54" si="11">AJ5/AK5*100</f>
        <v>92.40472356414385</v>
      </c>
    </row>
    <row r="6" spans="1:38" ht="25.5" x14ac:dyDescent="0.7">
      <c r="A6" s="1"/>
      <c r="B6" s="55" t="str">
        <f>لیست!D7</f>
        <v>مطهری</v>
      </c>
      <c r="C6" s="195">
        <v>919</v>
      </c>
      <c r="D6" s="195">
        <v>1100</v>
      </c>
      <c r="E6" s="188">
        <f t="shared" si="0"/>
        <v>83.545454545454547</v>
      </c>
      <c r="F6" s="195">
        <v>909</v>
      </c>
      <c r="G6" s="195">
        <v>1000</v>
      </c>
      <c r="H6" s="188">
        <f t="shared" si="1"/>
        <v>90.9</v>
      </c>
      <c r="I6" s="195">
        <v>829</v>
      </c>
      <c r="J6" s="195">
        <v>1100</v>
      </c>
      <c r="K6" s="188">
        <f t="shared" si="2"/>
        <v>75.36363636363636</v>
      </c>
      <c r="L6" s="195">
        <v>884</v>
      </c>
      <c r="M6" s="195">
        <v>1100</v>
      </c>
      <c r="N6" s="188">
        <f t="shared" si="3"/>
        <v>80.36363636363636</v>
      </c>
      <c r="O6" s="195">
        <v>946</v>
      </c>
      <c r="P6" s="195">
        <v>1000</v>
      </c>
      <c r="Q6" s="188">
        <f t="shared" si="4"/>
        <v>94.6</v>
      </c>
      <c r="R6" s="195">
        <v>967</v>
      </c>
      <c r="S6" s="195">
        <v>1100</v>
      </c>
      <c r="T6" s="188">
        <f t="shared" si="5"/>
        <v>87.909090909090921</v>
      </c>
      <c r="U6" s="195">
        <v>876</v>
      </c>
      <c r="V6" s="195">
        <v>1100</v>
      </c>
      <c r="W6" s="188">
        <f t="shared" si="6"/>
        <v>79.63636363636364</v>
      </c>
      <c r="X6" s="195">
        <v>877</v>
      </c>
      <c r="Y6" s="195">
        <v>1100</v>
      </c>
      <c r="Z6" s="188">
        <f t="shared" si="7"/>
        <v>79.72727272727272</v>
      </c>
      <c r="AA6" s="195">
        <v>895</v>
      </c>
      <c r="AB6" s="195">
        <v>1100</v>
      </c>
      <c r="AC6" s="188">
        <f t="shared" si="8"/>
        <v>81.36363636363636</v>
      </c>
      <c r="AD6" s="195">
        <v>907</v>
      </c>
      <c r="AE6" s="195">
        <v>1100</v>
      </c>
      <c r="AF6" s="188">
        <f t="shared" si="9"/>
        <v>82.454545454545453</v>
      </c>
      <c r="AG6" s="195">
        <v>883</v>
      </c>
      <c r="AH6" s="195">
        <v>1000</v>
      </c>
      <c r="AI6" s="188">
        <f t="shared" si="10"/>
        <v>88.3</v>
      </c>
      <c r="AJ6" s="195">
        <v>916</v>
      </c>
      <c r="AK6" s="195">
        <v>1100</v>
      </c>
      <c r="AL6" s="188">
        <f t="shared" si="11"/>
        <v>83.27272727272728</v>
      </c>
    </row>
    <row r="7" spans="1:38" ht="25.5" x14ac:dyDescent="0.7">
      <c r="A7" s="1"/>
      <c r="B7" s="55" t="str">
        <f>لیست!D8</f>
        <v>خاتم الانبیا</v>
      </c>
      <c r="C7" s="195">
        <v>294</v>
      </c>
      <c r="D7" s="195">
        <v>370</v>
      </c>
      <c r="E7" s="188">
        <f t="shared" si="0"/>
        <v>79.459459459459453</v>
      </c>
      <c r="F7" s="195">
        <v>235</v>
      </c>
      <c r="G7" s="195">
        <v>280</v>
      </c>
      <c r="H7" s="188">
        <f t="shared" si="1"/>
        <v>83.928571428571431</v>
      </c>
      <c r="I7" s="195">
        <v>229</v>
      </c>
      <c r="J7" s="195">
        <v>260</v>
      </c>
      <c r="K7" s="188">
        <f t="shared" si="2"/>
        <v>88.07692307692308</v>
      </c>
      <c r="L7" s="195">
        <v>269</v>
      </c>
      <c r="M7" s="195">
        <v>330</v>
      </c>
      <c r="N7" s="188">
        <f t="shared" si="3"/>
        <v>81.515151515151516</v>
      </c>
      <c r="O7" s="195">
        <v>269</v>
      </c>
      <c r="P7" s="195">
        <v>340</v>
      </c>
      <c r="Q7" s="188">
        <f t="shared" si="4"/>
        <v>79.117647058823522</v>
      </c>
      <c r="R7" s="195">
        <v>284</v>
      </c>
      <c r="S7" s="195">
        <v>320</v>
      </c>
      <c r="T7" s="188">
        <f t="shared" si="5"/>
        <v>88.75</v>
      </c>
      <c r="U7" s="195">
        <v>315</v>
      </c>
      <c r="V7" s="195">
        <v>400</v>
      </c>
      <c r="W7" s="188">
        <f t="shared" si="6"/>
        <v>78.75</v>
      </c>
      <c r="X7" s="195">
        <v>327</v>
      </c>
      <c r="Y7" s="195">
        <v>400</v>
      </c>
      <c r="Z7" s="188">
        <f t="shared" si="7"/>
        <v>81.75</v>
      </c>
      <c r="AA7" s="195">
        <v>330</v>
      </c>
      <c r="AB7" s="195">
        <v>400</v>
      </c>
      <c r="AC7" s="188">
        <f t="shared" si="8"/>
        <v>82.5</v>
      </c>
      <c r="AD7" s="195">
        <v>423</v>
      </c>
      <c r="AE7" s="195">
        <v>480</v>
      </c>
      <c r="AF7" s="188">
        <f t="shared" si="9"/>
        <v>88.125</v>
      </c>
      <c r="AG7" s="195">
        <v>452</v>
      </c>
      <c r="AH7" s="195">
        <v>500</v>
      </c>
      <c r="AI7" s="188">
        <f t="shared" si="10"/>
        <v>90.4</v>
      </c>
      <c r="AJ7" s="195">
        <v>390</v>
      </c>
      <c r="AK7" s="195">
        <v>420</v>
      </c>
      <c r="AL7" s="188">
        <f t="shared" si="11"/>
        <v>92.857142857142861</v>
      </c>
    </row>
    <row r="8" spans="1:38" ht="25.5" x14ac:dyDescent="0.7">
      <c r="A8" s="1"/>
      <c r="B8" s="55">
        <f>لیست!D9</f>
        <v>0</v>
      </c>
      <c r="C8" s="195">
        <v>0</v>
      </c>
      <c r="D8" s="195">
        <v>0</v>
      </c>
      <c r="E8" s="188" t="e">
        <f t="shared" si="0"/>
        <v>#DIV/0!</v>
      </c>
      <c r="F8" s="195">
        <v>0</v>
      </c>
      <c r="G8" s="195">
        <v>0</v>
      </c>
      <c r="H8" s="188" t="e">
        <f t="shared" si="1"/>
        <v>#DIV/0!</v>
      </c>
      <c r="I8" s="195">
        <v>0</v>
      </c>
      <c r="J8" s="195">
        <v>0</v>
      </c>
      <c r="K8" s="188" t="e">
        <f t="shared" si="2"/>
        <v>#DIV/0!</v>
      </c>
      <c r="L8" s="195">
        <v>0</v>
      </c>
      <c r="M8" s="195">
        <v>0</v>
      </c>
      <c r="N8" s="188" t="e">
        <f t="shared" si="3"/>
        <v>#DIV/0!</v>
      </c>
      <c r="O8" s="195">
        <v>0</v>
      </c>
      <c r="P8" s="195">
        <v>0</v>
      </c>
      <c r="Q8" s="188" t="e">
        <f t="shared" si="4"/>
        <v>#DIV/0!</v>
      </c>
      <c r="R8" s="195">
        <v>0</v>
      </c>
      <c r="S8" s="195">
        <v>0</v>
      </c>
      <c r="T8" s="188" t="e">
        <f t="shared" si="5"/>
        <v>#DIV/0!</v>
      </c>
      <c r="U8" s="195">
        <v>0</v>
      </c>
      <c r="V8" s="195">
        <v>0</v>
      </c>
      <c r="W8" s="188" t="e">
        <f t="shared" si="6"/>
        <v>#DIV/0!</v>
      </c>
      <c r="X8" s="195">
        <v>0</v>
      </c>
      <c r="Y8" s="195">
        <v>0</v>
      </c>
      <c r="Z8" s="188" t="e">
        <f t="shared" si="7"/>
        <v>#DIV/0!</v>
      </c>
      <c r="AA8" s="195">
        <v>0</v>
      </c>
      <c r="AB8" s="195">
        <v>0</v>
      </c>
      <c r="AC8" s="188" t="e">
        <f t="shared" si="8"/>
        <v>#DIV/0!</v>
      </c>
      <c r="AD8" s="195">
        <v>0</v>
      </c>
      <c r="AE8" s="195">
        <v>0</v>
      </c>
      <c r="AF8" s="188" t="e">
        <f t="shared" si="9"/>
        <v>#DIV/0!</v>
      </c>
      <c r="AG8" s="195">
        <v>0</v>
      </c>
      <c r="AH8" s="195">
        <v>0</v>
      </c>
      <c r="AI8" s="188" t="e">
        <f t="shared" si="10"/>
        <v>#DIV/0!</v>
      </c>
      <c r="AJ8" s="195">
        <v>0</v>
      </c>
      <c r="AK8" s="195">
        <v>0</v>
      </c>
      <c r="AL8" s="188" t="e">
        <f t="shared" si="11"/>
        <v>#DIV/0!</v>
      </c>
    </row>
    <row r="9" spans="1:38" ht="25.5" x14ac:dyDescent="0.7">
      <c r="A9" s="1"/>
      <c r="B9" s="55">
        <f>لیست!D10</f>
        <v>0</v>
      </c>
      <c r="C9" s="195">
        <v>0</v>
      </c>
      <c r="D9" s="195">
        <v>0</v>
      </c>
      <c r="E9" s="188" t="e">
        <f t="shared" si="0"/>
        <v>#DIV/0!</v>
      </c>
      <c r="F9" s="195">
        <v>0</v>
      </c>
      <c r="G9" s="195">
        <v>0</v>
      </c>
      <c r="H9" s="188" t="e">
        <f t="shared" si="1"/>
        <v>#DIV/0!</v>
      </c>
      <c r="I9" s="195">
        <v>0</v>
      </c>
      <c r="J9" s="195">
        <v>0</v>
      </c>
      <c r="K9" s="188" t="e">
        <f t="shared" si="2"/>
        <v>#DIV/0!</v>
      </c>
      <c r="L9" s="195">
        <v>0</v>
      </c>
      <c r="M9" s="195">
        <v>0</v>
      </c>
      <c r="N9" s="188" t="e">
        <f t="shared" si="3"/>
        <v>#DIV/0!</v>
      </c>
      <c r="O9" s="195">
        <v>0</v>
      </c>
      <c r="P9" s="195">
        <v>0</v>
      </c>
      <c r="Q9" s="188" t="e">
        <f t="shared" si="4"/>
        <v>#DIV/0!</v>
      </c>
      <c r="R9" s="195">
        <v>0</v>
      </c>
      <c r="S9" s="195">
        <v>0</v>
      </c>
      <c r="T9" s="188" t="e">
        <f t="shared" si="5"/>
        <v>#DIV/0!</v>
      </c>
      <c r="U9" s="195">
        <v>0</v>
      </c>
      <c r="V9" s="195">
        <v>0</v>
      </c>
      <c r="W9" s="188" t="e">
        <f t="shared" si="6"/>
        <v>#DIV/0!</v>
      </c>
      <c r="X9" s="195">
        <v>0</v>
      </c>
      <c r="Y9" s="195">
        <v>0</v>
      </c>
      <c r="Z9" s="188" t="e">
        <f t="shared" si="7"/>
        <v>#DIV/0!</v>
      </c>
      <c r="AA9" s="195">
        <v>0</v>
      </c>
      <c r="AB9" s="195">
        <v>0</v>
      </c>
      <c r="AC9" s="188" t="e">
        <f t="shared" si="8"/>
        <v>#DIV/0!</v>
      </c>
      <c r="AD9" s="195">
        <v>0</v>
      </c>
      <c r="AE9" s="195">
        <v>0</v>
      </c>
      <c r="AF9" s="188" t="e">
        <f t="shared" si="9"/>
        <v>#DIV/0!</v>
      </c>
      <c r="AG9" s="195">
        <v>0</v>
      </c>
      <c r="AH9" s="195">
        <v>0</v>
      </c>
      <c r="AI9" s="188" t="e">
        <f t="shared" si="10"/>
        <v>#DIV/0!</v>
      </c>
      <c r="AJ9" s="195">
        <v>0</v>
      </c>
      <c r="AK9" s="195">
        <v>0</v>
      </c>
      <c r="AL9" s="188" t="e">
        <f t="shared" si="11"/>
        <v>#DIV/0!</v>
      </c>
    </row>
    <row r="10" spans="1:38" ht="25.5" x14ac:dyDescent="0.7">
      <c r="A10" s="1"/>
      <c r="B10" s="55">
        <f>لیست!D11</f>
        <v>0</v>
      </c>
      <c r="C10" s="195">
        <v>0</v>
      </c>
      <c r="D10" s="195">
        <v>0</v>
      </c>
      <c r="E10" s="188" t="e">
        <f t="shared" si="0"/>
        <v>#DIV/0!</v>
      </c>
      <c r="F10" s="195">
        <v>0</v>
      </c>
      <c r="G10" s="195">
        <v>0</v>
      </c>
      <c r="H10" s="188" t="e">
        <f t="shared" si="1"/>
        <v>#DIV/0!</v>
      </c>
      <c r="I10" s="195">
        <v>0</v>
      </c>
      <c r="J10" s="195">
        <v>0</v>
      </c>
      <c r="K10" s="188" t="e">
        <f t="shared" si="2"/>
        <v>#DIV/0!</v>
      </c>
      <c r="L10" s="195">
        <v>0</v>
      </c>
      <c r="M10" s="195">
        <v>0</v>
      </c>
      <c r="N10" s="188" t="e">
        <f t="shared" si="3"/>
        <v>#DIV/0!</v>
      </c>
      <c r="O10" s="195">
        <v>0</v>
      </c>
      <c r="P10" s="195">
        <v>0</v>
      </c>
      <c r="Q10" s="188" t="e">
        <f t="shared" si="4"/>
        <v>#DIV/0!</v>
      </c>
      <c r="R10" s="195">
        <v>0</v>
      </c>
      <c r="S10" s="195">
        <v>0</v>
      </c>
      <c r="T10" s="188" t="e">
        <f t="shared" si="5"/>
        <v>#DIV/0!</v>
      </c>
      <c r="U10" s="195">
        <v>0</v>
      </c>
      <c r="V10" s="195">
        <v>0</v>
      </c>
      <c r="W10" s="188" t="e">
        <f t="shared" si="6"/>
        <v>#DIV/0!</v>
      </c>
      <c r="X10" s="195">
        <v>0</v>
      </c>
      <c r="Y10" s="195">
        <v>0</v>
      </c>
      <c r="Z10" s="188" t="e">
        <f t="shared" si="7"/>
        <v>#DIV/0!</v>
      </c>
      <c r="AA10" s="195">
        <v>0</v>
      </c>
      <c r="AB10" s="195">
        <v>0</v>
      </c>
      <c r="AC10" s="188" t="e">
        <f t="shared" si="8"/>
        <v>#DIV/0!</v>
      </c>
      <c r="AD10" s="195">
        <v>0</v>
      </c>
      <c r="AE10" s="195">
        <v>0</v>
      </c>
      <c r="AF10" s="188" t="e">
        <f t="shared" si="9"/>
        <v>#DIV/0!</v>
      </c>
      <c r="AG10" s="195">
        <v>0</v>
      </c>
      <c r="AH10" s="195">
        <v>0</v>
      </c>
      <c r="AI10" s="188" t="e">
        <f t="shared" si="10"/>
        <v>#DIV/0!</v>
      </c>
      <c r="AJ10" s="195">
        <v>0</v>
      </c>
      <c r="AK10" s="195">
        <v>0</v>
      </c>
      <c r="AL10" s="188" t="e">
        <f t="shared" si="11"/>
        <v>#DIV/0!</v>
      </c>
    </row>
    <row r="11" spans="1:38" ht="25.5" x14ac:dyDescent="0.7">
      <c r="A11" s="1"/>
      <c r="B11" s="55">
        <f>لیست!D12</f>
        <v>0</v>
      </c>
      <c r="C11" s="195">
        <v>0</v>
      </c>
      <c r="D11" s="195">
        <v>0</v>
      </c>
      <c r="E11" s="188" t="e">
        <f t="shared" si="0"/>
        <v>#DIV/0!</v>
      </c>
      <c r="F11" s="195">
        <v>0</v>
      </c>
      <c r="G11" s="195">
        <v>0</v>
      </c>
      <c r="H11" s="188" t="e">
        <f t="shared" si="1"/>
        <v>#DIV/0!</v>
      </c>
      <c r="I11" s="195">
        <v>0</v>
      </c>
      <c r="J11" s="195">
        <v>0</v>
      </c>
      <c r="K11" s="188" t="e">
        <f t="shared" si="2"/>
        <v>#DIV/0!</v>
      </c>
      <c r="L11" s="195">
        <v>0</v>
      </c>
      <c r="M11" s="195">
        <v>0</v>
      </c>
      <c r="N11" s="188" t="e">
        <f t="shared" si="3"/>
        <v>#DIV/0!</v>
      </c>
      <c r="O11" s="195">
        <v>0</v>
      </c>
      <c r="P11" s="195">
        <v>0</v>
      </c>
      <c r="Q11" s="188" t="e">
        <f t="shared" si="4"/>
        <v>#DIV/0!</v>
      </c>
      <c r="R11" s="195">
        <v>0</v>
      </c>
      <c r="S11" s="195">
        <v>0</v>
      </c>
      <c r="T11" s="188" t="e">
        <f t="shared" si="5"/>
        <v>#DIV/0!</v>
      </c>
      <c r="U11" s="195">
        <v>0</v>
      </c>
      <c r="V11" s="195">
        <v>0</v>
      </c>
      <c r="W11" s="188" t="e">
        <f t="shared" si="6"/>
        <v>#DIV/0!</v>
      </c>
      <c r="X11" s="195">
        <v>0</v>
      </c>
      <c r="Y11" s="195">
        <v>0</v>
      </c>
      <c r="Z11" s="188" t="e">
        <f t="shared" si="7"/>
        <v>#DIV/0!</v>
      </c>
      <c r="AA11" s="195">
        <v>0</v>
      </c>
      <c r="AB11" s="195">
        <v>0</v>
      </c>
      <c r="AC11" s="188" t="e">
        <f t="shared" si="8"/>
        <v>#DIV/0!</v>
      </c>
      <c r="AD11" s="195">
        <v>0</v>
      </c>
      <c r="AE11" s="195">
        <v>0</v>
      </c>
      <c r="AF11" s="188" t="e">
        <f t="shared" si="9"/>
        <v>#DIV/0!</v>
      </c>
      <c r="AG11" s="195">
        <v>0</v>
      </c>
      <c r="AH11" s="195">
        <v>0</v>
      </c>
      <c r="AI11" s="188" t="e">
        <f t="shared" si="10"/>
        <v>#DIV/0!</v>
      </c>
      <c r="AJ11" s="195">
        <v>0</v>
      </c>
      <c r="AK11" s="195">
        <v>0</v>
      </c>
      <c r="AL11" s="188" t="e">
        <f t="shared" si="11"/>
        <v>#DIV/0!</v>
      </c>
    </row>
    <row r="12" spans="1:38" ht="25.5" x14ac:dyDescent="0.7">
      <c r="A12" s="1"/>
      <c r="B12" s="55">
        <f>لیست!D13</f>
        <v>0</v>
      </c>
      <c r="C12" s="195">
        <v>0</v>
      </c>
      <c r="D12" s="195">
        <v>0</v>
      </c>
      <c r="E12" s="188" t="e">
        <f t="shared" si="0"/>
        <v>#DIV/0!</v>
      </c>
      <c r="F12" s="195">
        <v>0</v>
      </c>
      <c r="G12" s="195">
        <v>0</v>
      </c>
      <c r="H12" s="188" t="e">
        <f t="shared" si="1"/>
        <v>#DIV/0!</v>
      </c>
      <c r="I12" s="195">
        <v>0</v>
      </c>
      <c r="J12" s="195">
        <v>0</v>
      </c>
      <c r="K12" s="188" t="e">
        <f t="shared" si="2"/>
        <v>#DIV/0!</v>
      </c>
      <c r="L12" s="195">
        <v>0</v>
      </c>
      <c r="M12" s="195">
        <v>0</v>
      </c>
      <c r="N12" s="188" t="e">
        <f t="shared" si="3"/>
        <v>#DIV/0!</v>
      </c>
      <c r="O12" s="195">
        <v>0</v>
      </c>
      <c r="P12" s="195">
        <v>0</v>
      </c>
      <c r="Q12" s="188" t="e">
        <f t="shared" si="4"/>
        <v>#DIV/0!</v>
      </c>
      <c r="R12" s="195">
        <v>0</v>
      </c>
      <c r="S12" s="195">
        <v>0</v>
      </c>
      <c r="T12" s="188" t="e">
        <f t="shared" si="5"/>
        <v>#DIV/0!</v>
      </c>
      <c r="U12" s="195">
        <v>0</v>
      </c>
      <c r="V12" s="195">
        <v>0</v>
      </c>
      <c r="W12" s="188" t="e">
        <f t="shared" si="6"/>
        <v>#DIV/0!</v>
      </c>
      <c r="X12" s="195">
        <v>0</v>
      </c>
      <c r="Y12" s="195">
        <v>0</v>
      </c>
      <c r="Z12" s="188" t="e">
        <f t="shared" si="7"/>
        <v>#DIV/0!</v>
      </c>
      <c r="AA12" s="195">
        <v>0</v>
      </c>
      <c r="AB12" s="195">
        <v>0</v>
      </c>
      <c r="AC12" s="188" t="e">
        <f t="shared" si="8"/>
        <v>#DIV/0!</v>
      </c>
      <c r="AD12" s="195">
        <v>0</v>
      </c>
      <c r="AE12" s="195">
        <v>0</v>
      </c>
      <c r="AF12" s="188" t="e">
        <f t="shared" si="9"/>
        <v>#DIV/0!</v>
      </c>
      <c r="AG12" s="195">
        <v>0</v>
      </c>
      <c r="AH12" s="195">
        <v>0</v>
      </c>
      <c r="AI12" s="188" t="e">
        <f t="shared" si="10"/>
        <v>#DIV/0!</v>
      </c>
      <c r="AJ12" s="195">
        <v>0</v>
      </c>
      <c r="AK12" s="195">
        <v>0</v>
      </c>
      <c r="AL12" s="188" t="e">
        <f t="shared" si="11"/>
        <v>#DIV/0!</v>
      </c>
    </row>
    <row r="13" spans="1:38" ht="25.5" x14ac:dyDescent="0.7">
      <c r="A13" s="1"/>
      <c r="B13" s="55">
        <f>لیست!D14</f>
        <v>0</v>
      </c>
      <c r="C13" s="195">
        <v>0</v>
      </c>
      <c r="D13" s="195">
        <v>0</v>
      </c>
      <c r="E13" s="188" t="e">
        <f t="shared" si="0"/>
        <v>#DIV/0!</v>
      </c>
      <c r="F13" s="195">
        <v>0</v>
      </c>
      <c r="G13" s="195">
        <v>0</v>
      </c>
      <c r="H13" s="188" t="e">
        <f t="shared" si="1"/>
        <v>#DIV/0!</v>
      </c>
      <c r="I13" s="195">
        <v>0</v>
      </c>
      <c r="J13" s="195">
        <v>0</v>
      </c>
      <c r="K13" s="188" t="e">
        <f t="shared" si="2"/>
        <v>#DIV/0!</v>
      </c>
      <c r="L13" s="195">
        <v>0</v>
      </c>
      <c r="M13" s="195">
        <v>0</v>
      </c>
      <c r="N13" s="188" t="e">
        <f t="shared" si="3"/>
        <v>#DIV/0!</v>
      </c>
      <c r="O13" s="195">
        <v>0</v>
      </c>
      <c r="P13" s="195">
        <v>0</v>
      </c>
      <c r="Q13" s="188" t="e">
        <f t="shared" si="4"/>
        <v>#DIV/0!</v>
      </c>
      <c r="R13" s="195">
        <v>0</v>
      </c>
      <c r="S13" s="195">
        <v>0</v>
      </c>
      <c r="T13" s="188" t="e">
        <f t="shared" si="5"/>
        <v>#DIV/0!</v>
      </c>
      <c r="U13" s="195">
        <v>0</v>
      </c>
      <c r="V13" s="195">
        <v>0</v>
      </c>
      <c r="W13" s="188" t="e">
        <f t="shared" si="6"/>
        <v>#DIV/0!</v>
      </c>
      <c r="X13" s="195">
        <v>0</v>
      </c>
      <c r="Y13" s="195">
        <v>0</v>
      </c>
      <c r="Z13" s="188" t="e">
        <f t="shared" si="7"/>
        <v>#DIV/0!</v>
      </c>
      <c r="AA13" s="195">
        <v>0</v>
      </c>
      <c r="AB13" s="195">
        <v>0</v>
      </c>
      <c r="AC13" s="188" t="e">
        <f t="shared" si="8"/>
        <v>#DIV/0!</v>
      </c>
      <c r="AD13" s="195">
        <v>0</v>
      </c>
      <c r="AE13" s="195">
        <v>0</v>
      </c>
      <c r="AF13" s="188" t="e">
        <f t="shared" si="9"/>
        <v>#DIV/0!</v>
      </c>
      <c r="AG13" s="195">
        <v>0</v>
      </c>
      <c r="AH13" s="195">
        <v>0</v>
      </c>
      <c r="AI13" s="188" t="e">
        <f t="shared" si="10"/>
        <v>#DIV/0!</v>
      </c>
      <c r="AJ13" s="195">
        <v>0</v>
      </c>
      <c r="AK13" s="195">
        <v>0</v>
      </c>
      <c r="AL13" s="188" t="e">
        <f t="shared" si="11"/>
        <v>#DIV/0!</v>
      </c>
    </row>
    <row r="14" spans="1:38" ht="25.5" x14ac:dyDescent="0.7">
      <c r="A14" s="1"/>
      <c r="B14" s="55">
        <f>لیست!D15</f>
        <v>0</v>
      </c>
      <c r="C14" s="195">
        <v>0</v>
      </c>
      <c r="D14" s="195">
        <v>0</v>
      </c>
      <c r="E14" s="188" t="e">
        <f t="shared" si="0"/>
        <v>#DIV/0!</v>
      </c>
      <c r="F14" s="195">
        <v>0</v>
      </c>
      <c r="G14" s="195">
        <v>0</v>
      </c>
      <c r="H14" s="188" t="e">
        <f t="shared" si="1"/>
        <v>#DIV/0!</v>
      </c>
      <c r="I14" s="195">
        <v>0</v>
      </c>
      <c r="J14" s="195">
        <v>0</v>
      </c>
      <c r="K14" s="188" t="e">
        <f t="shared" si="2"/>
        <v>#DIV/0!</v>
      </c>
      <c r="L14" s="195">
        <v>0</v>
      </c>
      <c r="M14" s="195">
        <v>0</v>
      </c>
      <c r="N14" s="188" t="e">
        <f t="shared" si="3"/>
        <v>#DIV/0!</v>
      </c>
      <c r="O14" s="195">
        <v>0</v>
      </c>
      <c r="P14" s="195">
        <v>0</v>
      </c>
      <c r="Q14" s="188" t="e">
        <f t="shared" si="4"/>
        <v>#DIV/0!</v>
      </c>
      <c r="R14" s="195">
        <v>0</v>
      </c>
      <c r="S14" s="195">
        <v>0</v>
      </c>
      <c r="T14" s="188" t="e">
        <f t="shared" si="5"/>
        <v>#DIV/0!</v>
      </c>
      <c r="U14" s="195">
        <v>0</v>
      </c>
      <c r="V14" s="195">
        <v>0</v>
      </c>
      <c r="W14" s="188" t="e">
        <f t="shared" si="6"/>
        <v>#DIV/0!</v>
      </c>
      <c r="X14" s="195">
        <v>0</v>
      </c>
      <c r="Y14" s="195">
        <v>0</v>
      </c>
      <c r="Z14" s="188" t="e">
        <f t="shared" si="7"/>
        <v>#DIV/0!</v>
      </c>
      <c r="AA14" s="195">
        <v>0</v>
      </c>
      <c r="AB14" s="195">
        <v>0</v>
      </c>
      <c r="AC14" s="188" t="e">
        <f t="shared" si="8"/>
        <v>#DIV/0!</v>
      </c>
      <c r="AD14" s="195">
        <v>0</v>
      </c>
      <c r="AE14" s="195">
        <v>0</v>
      </c>
      <c r="AF14" s="188" t="e">
        <f t="shared" si="9"/>
        <v>#DIV/0!</v>
      </c>
      <c r="AG14" s="195">
        <v>0</v>
      </c>
      <c r="AH14" s="195">
        <v>0</v>
      </c>
      <c r="AI14" s="188" t="e">
        <f t="shared" si="10"/>
        <v>#DIV/0!</v>
      </c>
      <c r="AJ14" s="195">
        <v>0</v>
      </c>
      <c r="AK14" s="195">
        <v>0</v>
      </c>
      <c r="AL14" s="188" t="e">
        <f t="shared" si="11"/>
        <v>#DIV/0!</v>
      </c>
    </row>
    <row r="15" spans="1:38" ht="25.5" x14ac:dyDescent="0.7">
      <c r="A15" s="1"/>
      <c r="B15" s="55">
        <f>لیست!D16</f>
        <v>0</v>
      </c>
      <c r="C15" s="195">
        <v>0</v>
      </c>
      <c r="D15" s="195">
        <v>0</v>
      </c>
      <c r="E15" s="188" t="e">
        <f t="shared" si="0"/>
        <v>#DIV/0!</v>
      </c>
      <c r="F15" s="195">
        <v>0</v>
      </c>
      <c r="G15" s="195">
        <v>0</v>
      </c>
      <c r="H15" s="188" t="e">
        <f t="shared" si="1"/>
        <v>#DIV/0!</v>
      </c>
      <c r="I15" s="195">
        <v>0</v>
      </c>
      <c r="J15" s="195">
        <v>0</v>
      </c>
      <c r="K15" s="188" t="e">
        <f t="shared" si="2"/>
        <v>#DIV/0!</v>
      </c>
      <c r="L15" s="195">
        <v>0</v>
      </c>
      <c r="M15" s="195">
        <v>0</v>
      </c>
      <c r="N15" s="188" t="e">
        <f t="shared" si="3"/>
        <v>#DIV/0!</v>
      </c>
      <c r="O15" s="195">
        <v>0</v>
      </c>
      <c r="P15" s="195">
        <v>0</v>
      </c>
      <c r="Q15" s="188" t="e">
        <f t="shared" si="4"/>
        <v>#DIV/0!</v>
      </c>
      <c r="R15" s="195">
        <v>0</v>
      </c>
      <c r="S15" s="195">
        <v>0</v>
      </c>
      <c r="T15" s="188" t="e">
        <f t="shared" si="5"/>
        <v>#DIV/0!</v>
      </c>
      <c r="U15" s="195">
        <v>0</v>
      </c>
      <c r="V15" s="195">
        <v>0</v>
      </c>
      <c r="W15" s="188" t="e">
        <f t="shared" si="6"/>
        <v>#DIV/0!</v>
      </c>
      <c r="X15" s="195">
        <v>0</v>
      </c>
      <c r="Y15" s="195">
        <v>0</v>
      </c>
      <c r="Z15" s="188" t="e">
        <f t="shared" si="7"/>
        <v>#DIV/0!</v>
      </c>
      <c r="AA15" s="195">
        <v>0</v>
      </c>
      <c r="AB15" s="195">
        <v>0</v>
      </c>
      <c r="AC15" s="188" t="e">
        <f t="shared" si="8"/>
        <v>#DIV/0!</v>
      </c>
      <c r="AD15" s="195">
        <v>0</v>
      </c>
      <c r="AE15" s="195">
        <v>0</v>
      </c>
      <c r="AF15" s="188" t="e">
        <f t="shared" si="9"/>
        <v>#DIV/0!</v>
      </c>
      <c r="AG15" s="195">
        <v>0</v>
      </c>
      <c r="AH15" s="195">
        <v>0</v>
      </c>
      <c r="AI15" s="188" t="e">
        <f t="shared" si="10"/>
        <v>#DIV/0!</v>
      </c>
      <c r="AJ15" s="195">
        <v>0</v>
      </c>
      <c r="AK15" s="195">
        <v>0</v>
      </c>
      <c r="AL15" s="188" t="e">
        <f t="shared" si="11"/>
        <v>#DIV/0!</v>
      </c>
    </row>
    <row r="16" spans="1:38" ht="25.5" x14ac:dyDescent="0.7">
      <c r="A16" s="1"/>
      <c r="B16" s="55">
        <f>لیست!D17</f>
        <v>0</v>
      </c>
      <c r="C16" s="195">
        <v>0</v>
      </c>
      <c r="D16" s="195">
        <v>0</v>
      </c>
      <c r="E16" s="188" t="e">
        <f t="shared" si="0"/>
        <v>#DIV/0!</v>
      </c>
      <c r="F16" s="195">
        <v>0</v>
      </c>
      <c r="G16" s="195">
        <v>0</v>
      </c>
      <c r="H16" s="188" t="e">
        <f t="shared" si="1"/>
        <v>#DIV/0!</v>
      </c>
      <c r="I16" s="195">
        <v>0</v>
      </c>
      <c r="J16" s="195">
        <v>0</v>
      </c>
      <c r="K16" s="188" t="e">
        <f t="shared" si="2"/>
        <v>#DIV/0!</v>
      </c>
      <c r="L16" s="195">
        <v>0</v>
      </c>
      <c r="M16" s="195">
        <v>0</v>
      </c>
      <c r="N16" s="188" t="e">
        <f t="shared" si="3"/>
        <v>#DIV/0!</v>
      </c>
      <c r="O16" s="195">
        <v>0</v>
      </c>
      <c r="P16" s="195">
        <v>0</v>
      </c>
      <c r="Q16" s="188" t="e">
        <f t="shared" si="4"/>
        <v>#DIV/0!</v>
      </c>
      <c r="R16" s="195">
        <v>0</v>
      </c>
      <c r="S16" s="195">
        <v>0</v>
      </c>
      <c r="T16" s="188" t="e">
        <f t="shared" si="5"/>
        <v>#DIV/0!</v>
      </c>
      <c r="U16" s="195">
        <v>0</v>
      </c>
      <c r="V16" s="195">
        <v>0</v>
      </c>
      <c r="W16" s="188" t="e">
        <f t="shared" si="6"/>
        <v>#DIV/0!</v>
      </c>
      <c r="X16" s="195">
        <v>0</v>
      </c>
      <c r="Y16" s="195">
        <v>0</v>
      </c>
      <c r="Z16" s="188" t="e">
        <f t="shared" si="7"/>
        <v>#DIV/0!</v>
      </c>
      <c r="AA16" s="195">
        <v>0</v>
      </c>
      <c r="AB16" s="195">
        <v>0</v>
      </c>
      <c r="AC16" s="188" t="e">
        <f t="shared" si="8"/>
        <v>#DIV/0!</v>
      </c>
      <c r="AD16" s="195">
        <v>0</v>
      </c>
      <c r="AE16" s="195">
        <v>0</v>
      </c>
      <c r="AF16" s="188" t="e">
        <f t="shared" si="9"/>
        <v>#DIV/0!</v>
      </c>
      <c r="AG16" s="195">
        <v>0</v>
      </c>
      <c r="AH16" s="195">
        <v>0</v>
      </c>
      <c r="AI16" s="188" t="e">
        <f t="shared" si="10"/>
        <v>#DIV/0!</v>
      </c>
      <c r="AJ16" s="195">
        <v>0</v>
      </c>
      <c r="AK16" s="195">
        <v>0</v>
      </c>
      <c r="AL16" s="188" t="e">
        <f t="shared" si="11"/>
        <v>#DIV/0!</v>
      </c>
    </row>
    <row r="17" spans="1:38" ht="25.5" x14ac:dyDescent="0.7">
      <c r="A17" s="1"/>
      <c r="B17" s="55">
        <f>لیست!D18</f>
        <v>0</v>
      </c>
      <c r="C17" s="195">
        <v>0</v>
      </c>
      <c r="D17" s="195">
        <v>0</v>
      </c>
      <c r="E17" s="188" t="e">
        <f t="shared" si="0"/>
        <v>#DIV/0!</v>
      </c>
      <c r="F17" s="195">
        <v>0</v>
      </c>
      <c r="G17" s="195">
        <v>0</v>
      </c>
      <c r="H17" s="188" t="e">
        <f t="shared" si="1"/>
        <v>#DIV/0!</v>
      </c>
      <c r="I17" s="195">
        <v>0</v>
      </c>
      <c r="J17" s="195">
        <v>0</v>
      </c>
      <c r="K17" s="188" t="e">
        <f t="shared" si="2"/>
        <v>#DIV/0!</v>
      </c>
      <c r="L17" s="195">
        <v>0</v>
      </c>
      <c r="M17" s="195">
        <v>0</v>
      </c>
      <c r="N17" s="188" t="e">
        <f t="shared" si="3"/>
        <v>#DIV/0!</v>
      </c>
      <c r="O17" s="195">
        <v>0</v>
      </c>
      <c r="P17" s="195">
        <v>0</v>
      </c>
      <c r="Q17" s="188" t="e">
        <f t="shared" si="4"/>
        <v>#DIV/0!</v>
      </c>
      <c r="R17" s="195">
        <v>0</v>
      </c>
      <c r="S17" s="195">
        <v>0</v>
      </c>
      <c r="T17" s="188" t="e">
        <f t="shared" si="5"/>
        <v>#DIV/0!</v>
      </c>
      <c r="U17" s="195">
        <v>0</v>
      </c>
      <c r="V17" s="195">
        <v>0</v>
      </c>
      <c r="W17" s="188" t="e">
        <f t="shared" si="6"/>
        <v>#DIV/0!</v>
      </c>
      <c r="X17" s="195">
        <v>0</v>
      </c>
      <c r="Y17" s="195">
        <v>0</v>
      </c>
      <c r="Z17" s="188" t="e">
        <f t="shared" si="7"/>
        <v>#DIV/0!</v>
      </c>
      <c r="AA17" s="195">
        <v>0</v>
      </c>
      <c r="AB17" s="195">
        <v>0</v>
      </c>
      <c r="AC17" s="188" t="e">
        <f t="shared" si="8"/>
        <v>#DIV/0!</v>
      </c>
      <c r="AD17" s="195">
        <v>0</v>
      </c>
      <c r="AE17" s="195">
        <v>0</v>
      </c>
      <c r="AF17" s="188" t="e">
        <f t="shared" si="9"/>
        <v>#DIV/0!</v>
      </c>
      <c r="AG17" s="195">
        <v>0</v>
      </c>
      <c r="AH17" s="195">
        <v>0</v>
      </c>
      <c r="AI17" s="188" t="e">
        <f t="shared" si="10"/>
        <v>#DIV/0!</v>
      </c>
      <c r="AJ17" s="195">
        <v>0</v>
      </c>
      <c r="AK17" s="195">
        <v>0</v>
      </c>
      <c r="AL17" s="188" t="e">
        <f t="shared" si="11"/>
        <v>#DIV/0!</v>
      </c>
    </row>
    <row r="18" spans="1:38" ht="25.5" x14ac:dyDescent="0.7">
      <c r="A18" s="1"/>
      <c r="B18" s="55">
        <f>لیست!D19</f>
        <v>0</v>
      </c>
      <c r="C18" s="195">
        <v>0</v>
      </c>
      <c r="D18" s="195">
        <v>0</v>
      </c>
      <c r="E18" s="188" t="e">
        <f t="shared" si="0"/>
        <v>#DIV/0!</v>
      </c>
      <c r="F18" s="195">
        <v>0</v>
      </c>
      <c r="G18" s="195">
        <v>0</v>
      </c>
      <c r="H18" s="188" t="e">
        <f t="shared" si="1"/>
        <v>#DIV/0!</v>
      </c>
      <c r="I18" s="195">
        <v>0</v>
      </c>
      <c r="J18" s="195">
        <v>0</v>
      </c>
      <c r="K18" s="188" t="e">
        <f t="shared" si="2"/>
        <v>#DIV/0!</v>
      </c>
      <c r="L18" s="195">
        <v>0</v>
      </c>
      <c r="M18" s="195">
        <v>0</v>
      </c>
      <c r="N18" s="188" t="e">
        <f t="shared" si="3"/>
        <v>#DIV/0!</v>
      </c>
      <c r="O18" s="195">
        <v>0</v>
      </c>
      <c r="P18" s="195">
        <v>0</v>
      </c>
      <c r="Q18" s="188" t="e">
        <f t="shared" si="4"/>
        <v>#DIV/0!</v>
      </c>
      <c r="R18" s="195">
        <v>0</v>
      </c>
      <c r="S18" s="195">
        <v>0</v>
      </c>
      <c r="T18" s="188" t="e">
        <f t="shared" si="5"/>
        <v>#DIV/0!</v>
      </c>
      <c r="U18" s="195">
        <v>0</v>
      </c>
      <c r="V18" s="195">
        <v>0</v>
      </c>
      <c r="W18" s="188" t="e">
        <f t="shared" si="6"/>
        <v>#DIV/0!</v>
      </c>
      <c r="X18" s="195">
        <v>0</v>
      </c>
      <c r="Y18" s="195">
        <v>0</v>
      </c>
      <c r="Z18" s="188" t="e">
        <f t="shared" si="7"/>
        <v>#DIV/0!</v>
      </c>
      <c r="AA18" s="195">
        <v>0</v>
      </c>
      <c r="AB18" s="195">
        <v>0</v>
      </c>
      <c r="AC18" s="188" t="e">
        <f t="shared" si="8"/>
        <v>#DIV/0!</v>
      </c>
      <c r="AD18" s="195">
        <v>0</v>
      </c>
      <c r="AE18" s="195">
        <v>0</v>
      </c>
      <c r="AF18" s="188" t="e">
        <f t="shared" si="9"/>
        <v>#DIV/0!</v>
      </c>
      <c r="AG18" s="195">
        <v>0</v>
      </c>
      <c r="AH18" s="195">
        <v>0</v>
      </c>
      <c r="AI18" s="188" t="e">
        <f t="shared" si="10"/>
        <v>#DIV/0!</v>
      </c>
      <c r="AJ18" s="195">
        <v>0</v>
      </c>
      <c r="AK18" s="195">
        <v>0</v>
      </c>
      <c r="AL18" s="188" t="e">
        <f t="shared" si="11"/>
        <v>#DIV/0!</v>
      </c>
    </row>
    <row r="19" spans="1:38" ht="25.5" x14ac:dyDescent="0.7">
      <c r="A19" s="1"/>
      <c r="B19" s="55">
        <f>لیست!D20</f>
        <v>0</v>
      </c>
      <c r="C19" s="195">
        <v>0</v>
      </c>
      <c r="D19" s="195">
        <v>0</v>
      </c>
      <c r="E19" s="188" t="e">
        <f t="shared" si="0"/>
        <v>#DIV/0!</v>
      </c>
      <c r="F19" s="195">
        <v>0</v>
      </c>
      <c r="G19" s="195">
        <v>0</v>
      </c>
      <c r="H19" s="188" t="e">
        <f t="shared" si="1"/>
        <v>#DIV/0!</v>
      </c>
      <c r="I19" s="195">
        <v>0</v>
      </c>
      <c r="J19" s="195">
        <v>0</v>
      </c>
      <c r="K19" s="188" t="e">
        <f t="shared" si="2"/>
        <v>#DIV/0!</v>
      </c>
      <c r="L19" s="195">
        <v>0</v>
      </c>
      <c r="M19" s="195">
        <v>0</v>
      </c>
      <c r="N19" s="188" t="e">
        <f t="shared" si="3"/>
        <v>#DIV/0!</v>
      </c>
      <c r="O19" s="195">
        <v>0</v>
      </c>
      <c r="P19" s="195">
        <v>0</v>
      </c>
      <c r="Q19" s="188" t="e">
        <f t="shared" si="4"/>
        <v>#DIV/0!</v>
      </c>
      <c r="R19" s="195">
        <v>0</v>
      </c>
      <c r="S19" s="195">
        <v>0</v>
      </c>
      <c r="T19" s="188" t="e">
        <f t="shared" si="5"/>
        <v>#DIV/0!</v>
      </c>
      <c r="U19" s="195">
        <v>0</v>
      </c>
      <c r="V19" s="195">
        <v>0</v>
      </c>
      <c r="W19" s="188" t="e">
        <f t="shared" si="6"/>
        <v>#DIV/0!</v>
      </c>
      <c r="X19" s="195">
        <v>0</v>
      </c>
      <c r="Y19" s="195">
        <v>0</v>
      </c>
      <c r="Z19" s="188" t="e">
        <f t="shared" si="7"/>
        <v>#DIV/0!</v>
      </c>
      <c r="AA19" s="195">
        <v>0</v>
      </c>
      <c r="AB19" s="195">
        <v>0</v>
      </c>
      <c r="AC19" s="188" t="e">
        <f t="shared" si="8"/>
        <v>#DIV/0!</v>
      </c>
      <c r="AD19" s="195">
        <v>0</v>
      </c>
      <c r="AE19" s="195">
        <v>0</v>
      </c>
      <c r="AF19" s="188" t="e">
        <f t="shared" si="9"/>
        <v>#DIV/0!</v>
      </c>
      <c r="AG19" s="195">
        <v>0</v>
      </c>
      <c r="AH19" s="195">
        <v>0</v>
      </c>
      <c r="AI19" s="188" t="e">
        <f t="shared" si="10"/>
        <v>#DIV/0!</v>
      </c>
      <c r="AJ19" s="195">
        <v>0</v>
      </c>
      <c r="AK19" s="195">
        <v>0</v>
      </c>
      <c r="AL19" s="188" t="e">
        <f t="shared" si="11"/>
        <v>#DIV/0!</v>
      </c>
    </row>
    <row r="20" spans="1:38" ht="25.5" x14ac:dyDescent="0.7">
      <c r="A20" s="1"/>
      <c r="B20" s="55">
        <f>لیست!D21</f>
        <v>0</v>
      </c>
      <c r="C20" s="195">
        <v>0</v>
      </c>
      <c r="D20" s="195">
        <v>0</v>
      </c>
      <c r="E20" s="188" t="e">
        <f t="shared" si="0"/>
        <v>#DIV/0!</v>
      </c>
      <c r="F20" s="195">
        <v>0</v>
      </c>
      <c r="G20" s="195">
        <v>0</v>
      </c>
      <c r="H20" s="188" t="e">
        <f t="shared" si="1"/>
        <v>#DIV/0!</v>
      </c>
      <c r="I20" s="195">
        <v>0</v>
      </c>
      <c r="J20" s="195">
        <v>0</v>
      </c>
      <c r="K20" s="188" t="e">
        <f t="shared" si="2"/>
        <v>#DIV/0!</v>
      </c>
      <c r="L20" s="195">
        <v>0</v>
      </c>
      <c r="M20" s="195">
        <v>0</v>
      </c>
      <c r="N20" s="188" t="e">
        <f t="shared" si="3"/>
        <v>#DIV/0!</v>
      </c>
      <c r="O20" s="195">
        <v>0</v>
      </c>
      <c r="P20" s="195">
        <v>0</v>
      </c>
      <c r="Q20" s="188" t="e">
        <f t="shared" si="4"/>
        <v>#DIV/0!</v>
      </c>
      <c r="R20" s="195">
        <v>0</v>
      </c>
      <c r="S20" s="195">
        <v>0</v>
      </c>
      <c r="T20" s="188" t="e">
        <f t="shared" si="5"/>
        <v>#DIV/0!</v>
      </c>
      <c r="U20" s="195">
        <v>0</v>
      </c>
      <c r="V20" s="195">
        <v>0</v>
      </c>
      <c r="W20" s="188" t="e">
        <f t="shared" si="6"/>
        <v>#DIV/0!</v>
      </c>
      <c r="X20" s="195">
        <v>0</v>
      </c>
      <c r="Y20" s="195">
        <v>0</v>
      </c>
      <c r="Z20" s="188" t="e">
        <f t="shared" si="7"/>
        <v>#DIV/0!</v>
      </c>
      <c r="AA20" s="195">
        <v>0</v>
      </c>
      <c r="AB20" s="195">
        <v>0</v>
      </c>
      <c r="AC20" s="188" t="e">
        <f t="shared" si="8"/>
        <v>#DIV/0!</v>
      </c>
      <c r="AD20" s="195">
        <v>0</v>
      </c>
      <c r="AE20" s="195">
        <v>0</v>
      </c>
      <c r="AF20" s="188" t="e">
        <f t="shared" si="9"/>
        <v>#DIV/0!</v>
      </c>
      <c r="AG20" s="195">
        <v>0</v>
      </c>
      <c r="AH20" s="195">
        <v>0</v>
      </c>
      <c r="AI20" s="188" t="e">
        <f t="shared" si="10"/>
        <v>#DIV/0!</v>
      </c>
      <c r="AJ20" s="195">
        <v>0</v>
      </c>
      <c r="AK20" s="195">
        <v>0</v>
      </c>
      <c r="AL20" s="188" t="e">
        <f t="shared" si="11"/>
        <v>#DIV/0!</v>
      </c>
    </row>
    <row r="21" spans="1:38" ht="25.5" x14ac:dyDescent="0.7">
      <c r="A21" s="1"/>
      <c r="B21" s="55">
        <f>لیست!D22</f>
        <v>0</v>
      </c>
      <c r="C21" s="195">
        <v>0</v>
      </c>
      <c r="D21" s="195">
        <v>0</v>
      </c>
      <c r="E21" s="188" t="e">
        <f t="shared" si="0"/>
        <v>#DIV/0!</v>
      </c>
      <c r="F21" s="195">
        <v>0</v>
      </c>
      <c r="G21" s="195">
        <v>0</v>
      </c>
      <c r="H21" s="188" t="e">
        <f t="shared" si="1"/>
        <v>#DIV/0!</v>
      </c>
      <c r="I21" s="195">
        <v>0</v>
      </c>
      <c r="J21" s="195">
        <v>0</v>
      </c>
      <c r="K21" s="188" t="e">
        <f t="shared" si="2"/>
        <v>#DIV/0!</v>
      </c>
      <c r="L21" s="195">
        <v>0</v>
      </c>
      <c r="M21" s="195">
        <v>0</v>
      </c>
      <c r="N21" s="188" t="e">
        <f t="shared" si="3"/>
        <v>#DIV/0!</v>
      </c>
      <c r="O21" s="195">
        <v>0</v>
      </c>
      <c r="P21" s="195">
        <v>0</v>
      </c>
      <c r="Q21" s="188" t="e">
        <f t="shared" si="4"/>
        <v>#DIV/0!</v>
      </c>
      <c r="R21" s="195">
        <v>0</v>
      </c>
      <c r="S21" s="195">
        <v>0</v>
      </c>
      <c r="T21" s="188" t="e">
        <f t="shared" si="5"/>
        <v>#DIV/0!</v>
      </c>
      <c r="U21" s="195">
        <v>0</v>
      </c>
      <c r="V21" s="195">
        <v>0</v>
      </c>
      <c r="W21" s="188" t="e">
        <f t="shared" si="6"/>
        <v>#DIV/0!</v>
      </c>
      <c r="X21" s="195">
        <v>0</v>
      </c>
      <c r="Y21" s="195">
        <v>0</v>
      </c>
      <c r="Z21" s="188" t="e">
        <f t="shared" si="7"/>
        <v>#DIV/0!</v>
      </c>
      <c r="AA21" s="195">
        <v>0</v>
      </c>
      <c r="AB21" s="195">
        <v>0</v>
      </c>
      <c r="AC21" s="188" t="e">
        <f t="shared" si="8"/>
        <v>#DIV/0!</v>
      </c>
      <c r="AD21" s="195">
        <v>0</v>
      </c>
      <c r="AE21" s="195">
        <v>0</v>
      </c>
      <c r="AF21" s="188" t="e">
        <f t="shared" si="9"/>
        <v>#DIV/0!</v>
      </c>
      <c r="AG21" s="195">
        <v>0</v>
      </c>
      <c r="AH21" s="195">
        <v>0</v>
      </c>
      <c r="AI21" s="188" t="e">
        <f t="shared" si="10"/>
        <v>#DIV/0!</v>
      </c>
      <c r="AJ21" s="195">
        <v>0</v>
      </c>
      <c r="AK21" s="195">
        <v>0</v>
      </c>
      <c r="AL21" s="188" t="e">
        <f t="shared" si="11"/>
        <v>#DIV/0!</v>
      </c>
    </row>
    <row r="22" spans="1:38" ht="25.5" x14ac:dyDescent="0.7">
      <c r="A22" s="1"/>
      <c r="B22" s="55">
        <f>لیست!D23</f>
        <v>0</v>
      </c>
      <c r="C22" s="195">
        <v>0</v>
      </c>
      <c r="D22" s="195">
        <v>0</v>
      </c>
      <c r="E22" s="188" t="e">
        <f t="shared" si="0"/>
        <v>#DIV/0!</v>
      </c>
      <c r="F22" s="195">
        <v>0</v>
      </c>
      <c r="G22" s="195">
        <v>0</v>
      </c>
      <c r="H22" s="188" t="e">
        <f t="shared" si="1"/>
        <v>#DIV/0!</v>
      </c>
      <c r="I22" s="195">
        <v>0</v>
      </c>
      <c r="J22" s="195">
        <v>0</v>
      </c>
      <c r="K22" s="188" t="e">
        <f t="shared" si="2"/>
        <v>#DIV/0!</v>
      </c>
      <c r="L22" s="195">
        <v>0</v>
      </c>
      <c r="M22" s="195">
        <v>0</v>
      </c>
      <c r="N22" s="188" t="e">
        <f t="shared" si="3"/>
        <v>#DIV/0!</v>
      </c>
      <c r="O22" s="195">
        <v>0</v>
      </c>
      <c r="P22" s="195">
        <v>0</v>
      </c>
      <c r="Q22" s="188" t="e">
        <f t="shared" si="4"/>
        <v>#DIV/0!</v>
      </c>
      <c r="R22" s="195">
        <v>0</v>
      </c>
      <c r="S22" s="195">
        <v>0</v>
      </c>
      <c r="T22" s="188" t="e">
        <f t="shared" si="5"/>
        <v>#DIV/0!</v>
      </c>
      <c r="U22" s="195">
        <v>0</v>
      </c>
      <c r="V22" s="195">
        <v>0</v>
      </c>
      <c r="W22" s="188" t="e">
        <f t="shared" si="6"/>
        <v>#DIV/0!</v>
      </c>
      <c r="X22" s="195">
        <v>0</v>
      </c>
      <c r="Y22" s="195">
        <v>0</v>
      </c>
      <c r="Z22" s="188" t="e">
        <f t="shared" si="7"/>
        <v>#DIV/0!</v>
      </c>
      <c r="AA22" s="195">
        <v>0</v>
      </c>
      <c r="AB22" s="195">
        <v>0</v>
      </c>
      <c r="AC22" s="188" t="e">
        <f t="shared" si="8"/>
        <v>#DIV/0!</v>
      </c>
      <c r="AD22" s="195">
        <v>0</v>
      </c>
      <c r="AE22" s="195">
        <v>0</v>
      </c>
      <c r="AF22" s="188" t="e">
        <f t="shared" si="9"/>
        <v>#DIV/0!</v>
      </c>
      <c r="AG22" s="195">
        <v>0</v>
      </c>
      <c r="AH22" s="195">
        <v>0</v>
      </c>
      <c r="AI22" s="188" t="e">
        <f t="shared" si="10"/>
        <v>#DIV/0!</v>
      </c>
      <c r="AJ22" s="195">
        <v>0</v>
      </c>
      <c r="AK22" s="195">
        <v>0</v>
      </c>
      <c r="AL22" s="188" t="e">
        <f t="shared" si="11"/>
        <v>#DIV/0!</v>
      </c>
    </row>
    <row r="23" spans="1:38" ht="25.5" x14ac:dyDescent="0.7">
      <c r="A23" s="1"/>
      <c r="B23" s="55">
        <f>لیست!D24</f>
        <v>0</v>
      </c>
      <c r="C23" s="195">
        <v>0</v>
      </c>
      <c r="D23" s="195">
        <v>0</v>
      </c>
      <c r="E23" s="188" t="e">
        <f t="shared" si="0"/>
        <v>#DIV/0!</v>
      </c>
      <c r="F23" s="195">
        <v>0</v>
      </c>
      <c r="G23" s="195">
        <v>0</v>
      </c>
      <c r="H23" s="188" t="e">
        <f t="shared" si="1"/>
        <v>#DIV/0!</v>
      </c>
      <c r="I23" s="195">
        <v>0</v>
      </c>
      <c r="J23" s="195">
        <v>0</v>
      </c>
      <c r="K23" s="188" t="e">
        <f t="shared" si="2"/>
        <v>#DIV/0!</v>
      </c>
      <c r="L23" s="195">
        <v>0</v>
      </c>
      <c r="M23" s="195">
        <v>0</v>
      </c>
      <c r="N23" s="188" t="e">
        <f t="shared" si="3"/>
        <v>#DIV/0!</v>
      </c>
      <c r="O23" s="195">
        <v>0</v>
      </c>
      <c r="P23" s="195">
        <v>0</v>
      </c>
      <c r="Q23" s="188" t="e">
        <f t="shared" si="4"/>
        <v>#DIV/0!</v>
      </c>
      <c r="R23" s="195">
        <v>0</v>
      </c>
      <c r="S23" s="195">
        <v>0</v>
      </c>
      <c r="T23" s="188" t="e">
        <f t="shared" si="5"/>
        <v>#DIV/0!</v>
      </c>
      <c r="U23" s="195">
        <v>0</v>
      </c>
      <c r="V23" s="195">
        <v>0</v>
      </c>
      <c r="W23" s="188" t="e">
        <f t="shared" si="6"/>
        <v>#DIV/0!</v>
      </c>
      <c r="X23" s="195">
        <v>0</v>
      </c>
      <c r="Y23" s="195">
        <v>0</v>
      </c>
      <c r="Z23" s="188" t="e">
        <f t="shared" si="7"/>
        <v>#DIV/0!</v>
      </c>
      <c r="AA23" s="195">
        <v>0</v>
      </c>
      <c r="AB23" s="195">
        <v>0</v>
      </c>
      <c r="AC23" s="188" t="e">
        <f t="shared" si="8"/>
        <v>#DIV/0!</v>
      </c>
      <c r="AD23" s="195">
        <v>0</v>
      </c>
      <c r="AE23" s="195">
        <v>0</v>
      </c>
      <c r="AF23" s="188" t="e">
        <f t="shared" si="9"/>
        <v>#DIV/0!</v>
      </c>
      <c r="AG23" s="195">
        <v>0</v>
      </c>
      <c r="AH23" s="195">
        <v>0</v>
      </c>
      <c r="AI23" s="188" t="e">
        <f t="shared" si="10"/>
        <v>#DIV/0!</v>
      </c>
      <c r="AJ23" s="195">
        <v>0</v>
      </c>
      <c r="AK23" s="195">
        <v>0</v>
      </c>
      <c r="AL23" s="188" t="e">
        <f t="shared" si="11"/>
        <v>#DIV/0!</v>
      </c>
    </row>
    <row r="24" spans="1:38" ht="25.5" x14ac:dyDescent="0.7">
      <c r="A24" s="1"/>
      <c r="B24" s="55">
        <f>لیست!D25</f>
        <v>0</v>
      </c>
      <c r="C24" s="195">
        <v>0</v>
      </c>
      <c r="D24" s="195">
        <v>0</v>
      </c>
      <c r="E24" s="188" t="e">
        <f t="shared" si="0"/>
        <v>#DIV/0!</v>
      </c>
      <c r="F24" s="195">
        <v>0</v>
      </c>
      <c r="G24" s="195">
        <v>0</v>
      </c>
      <c r="H24" s="188" t="e">
        <f t="shared" si="1"/>
        <v>#DIV/0!</v>
      </c>
      <c r="I24" s="195">
        <v>0</v>
      </c>
      <c r="J24" s="195">
        <v>0</v>
      </c>
      <c r="K24" s="188" t="e">
        <f t="shared" si="2"/>
        <v>#DIV/0!</v>
      </c>
      <c r="L24" s="195">
        <v>0</v>
      </c>
      <c r="M24" s="195">
        <v>0</v>
      </c>
      <c r="N24" s="188" t="e">
        <f t="shared" si="3"/>
        <v>#DIV/0!</v>
      </c>
      <c r="O24" s="195">
        <v>0</v>
      </c>
      <c r="P24" s="195">
        <v>0</v>
      </c>
      <c r="Q24" s="188" t="e">
        <f t="shared" si="4"/>
        <v>#DIV/0!</v>
      </c>
      <c r="R24" s="195">
        <v>0</v>
      </c>
      <c r="S24" s="195">
        <v>0</v>
      </c>
      <c r="T24" s="188" t="e">
        <f t="shared" si="5"/>
        <v>#DIV/0!</v>
      </c>
      <c r="U24" s="195">
        <v>0</v>
      </c>
      <c r="V24" s="195">
        <v>0</v>
      </c>
      <c r="W24" s="188" t="e">
        <f t="shared" si="6"/>
        <v>#DIV/0!</v>
      </c>
      <c r="X24" s="195">
        <v>0</v>
      </c>
      <c r="Y24" s="195">
        <v>0</v>
      </c>
      <c r="Z24" s="188" t="e">
        <f t="shared" si="7"/>
        <v>#DIV/0!</v>
      </c>
      <c r="AA24" s="195">
        <v>0</v>
      </c>
      <c r="AB24" s="195">
        <v>0</v>
      </c>
      <c r="AC24" s="188" t="e">
        <f t="shared" si="8"/>
        <v>#DIV/0!</v>
      </c>
      <c r="AD24" s="195">
        <v>0</v>
      </c>
      <c r="AE24" s="195">
        <v>0</v>
      </c>
      <c r="AF24" s="188" t="e">
        <f t="shared" si="9"/>
        <v>#DIV/0!</v>
      </c>
      <c r="AG24" s="195">
        <v>0</v>
      </c>
      <c r="AH24" s="195">
        <v>0</v>
      </c>
      <c r="AI24" s="188" t="e">
        <f t="shared" si="10"/>
        <v>#DIV/0!</v>
      </c>
      <c r="AJ24" s="195">
        <v>0</v>
      </c>
      <c r="AK24" s="195">
        <v>0</v>
      </c>
      <c r="AL24" s="188" t="e">
        <f t="shared" si="11"/>
        <v>#DIV/0!</v>
      </c>
    </row>
    <row r="25" spans="1:38" ht="25.5" x14ac:dyDescent="0.7">
      <c r="A25" s="1"/>
      <c r="B25" s="55">
        <f>لیست!D26</f>
        <v>0</v>
      </c>
      <c r="C25" s="195">
        <v>0</v>
      </c>
      <c r="D25" s="195">
        <v>0</v>
      </c>
      <c r="E25" s="188" t="e">
        <f t="shared" si="0"/>
        <v>#DIV/0!</v>
      </c>
      <c r="F25" s="195">
        <v>0</v>
      </c>
      <c r="G25" s="195">
        <v>0</v>
      </c>
      <c r="H25" s="188" t="e">
        <f t="shared" si="1"/>
        <v>#DIV/0!</v>
      </c>
      <c r="I25" s="195">
        <v>0</v>
      </c>
      <c r="J25" s="195">
        <v>0</v>
      </c>
      <c r="K25" s="188" t="e">
        <f t="shared" si="2"/>
        <v>#DIV/0!</v>
      </c>
      <c r="L25" s="195">
        <v>0</v>
      </c>
      <c r="M25" s="195">
        <v>0</v>
      </c>
      <c r="N25" s="188" t="e">
        <f t="shared" si="3"/>
        <v>#DIV/0!</v>
      </c>
      <c r="O25" s="195">
        <v>0</v>
      </c>
      <c r="P25" s="195">
        <v>0</v>
      </c>
      <c r="Q25" s="188" t="e">
        <f t="shared" si="4"/>
        <v>#DIV/0!</v>
      </c>
      <c r="R25" s="195">
        <v>0</v>
      </c>
      <c r="S25" s="195">
        <v>0</v>
      </c>
      <c r="T25" s="188" t="e">
        <f t="shared" si="5"/>
        <v>#DIV/0!</v>
      </c>
      <c r="U25" s="195">
        <v>0</v>
      </c>
      <c r="V25" s="195">
        <v>0</v>
      </c>
      <c r="W25" s="188" t="e">
        <f t="shared" si="6"/>
        <v>#DIV/0!</v>
      </c>
      <c r="X25" s="195">
        <v>0</v>
      </c>
      <c r="Y25" s="195">
        <v>0</v>
      </c>
      <c r="Z25" s="188" t="e">
        <f t="shared" si="7"/>
        <v>#DIV/0!</v>
      </c>
      <c r="AA25" s="195">
        <v>0</v>
      </c>
      <c r="AB25" s="195">
        <v>0</v>
      </c>
      <c r="AC25" s="188" t="e">
        <f t="shared" si="8"/>
        <v>#DIV/0!</v>
      </c>
      <c r="AD25" s="195">
        <v>0</v>
      </c>
      <c r="AE25" s="195">
        <v>0</v>
      </c>
      <c r="AF25" s="188" t="e">
        <f t="shared" si="9"/>
        <v>#DIV/0!</v>
      </c>
      <c r="AG25" s="195">
        <v>0</v>
      </c>
      <c r="AH25" s="195">
        <v>0</v>
      </c>
      <c r="AI25" s="188" t="e">
        <f t="shared" si="10"/>
        <v>#DIV/0!</v>
      </c>
      <c r="AJ25" s="195">
        <v>0</v>
      </c>
      <c r="AK25" s="195">
        <v>0</v>
      </c>
      <c r="AL25" s="188" t="e">
        <f t="shared" si="11"/>
        <v>#DIV/0!</v>
      </c>
    </row>
    <row r="26" spans="1:38" ht="25.5" x14ac:dyDescent="0.7">
      <c r="A26" s="1"/>
      <c r="B26" s="55">
        <f>لیست!D27</f>
        <v>0</v>
      </c>
      <c r="C26" s="195">
        <v>0</v>
      </c>
      <c r="D26" s="195">
        <v>0</v>
      </c>
      <c r="E26" s="188" t="e">
        <f t="shared" si="0"/>
        <v>#DIV/0!</v>
      </c>
      <c r="F26" s="195">
        <v>0</v>
      </c>
      <c r="G26" s="195">
        <v>0</v>
      </c>
      <c r="H26" s="188" t="e">
        <f t="shared" si="1"/>
        <v>#DIV/0!</v>
      </c>
      <c r="I26" s="195">
        <v>0</v>
      </c>
      <c r="J26" s="195">
        <v>0</v>
      </c>
      <c r="K26" s="188" t="e">
        <f t="shared" si="2"/>
        <v>#DIV/0!</v>
      </c>
      <c r="L26" s="195">
        <v>0</v>
      </c>
      <c r="M26" s="195">
        <v>0</v>
      </c>
      <c r="N26" s="188" t="e">
        <f t="shared" si="3"/>
        <v>#DIV/0!</v>
      </c>
      <c r="O26" s="195">
        <v>0</v>
      </c>
      <c r="P26" s="195">
        <v>0</v>
      </c>
      <c r="Q26" s="188" t="e">
        <f t="shared" si="4"/>
        <v>#DIV/0!</v>
      </c>
      <c r="R26" s="195">
        <v>0</v>
      </c>
      <c r="S26" s="195">
        <v>0</v>
      </c>
      <c r="T26" s="188" t="e">
        <f t="shared" si="5"/>
        <v>#DIV/0!</v>
      </c>
      <c r="U26" s="195">
        <v>0</v>
      </c>
      <c r="V26" s="195">
        <v>0</v>
      </c>
      <c r="W26" s="188" t="e">
        <f t="shared" si="6"/>
        <v>#DIV/0!</v>
      </c>
      <c r="X26" s="195">
        <v>0</v>
      </c>
      <c r="Y26" s="195">
        <v>0</v>
      </c>
      <c r="Z26" s="188" t="e">
        <f t="shared" si="7"/>
        <v>#DIV/0!</v>
      </c>
      <c r="AA26" s="195">
        <v>0</v>
      </c>
      <c r="AB26" s="195">
        <v>0</v>
      </c>
      <c r="AC26" s="188" t="e">
        <f t="shared" si="8"/>
        <v>#DIV/0!</v>
      </c>
      <c r="AD26" s="195">
        <v>0</v>
      </c>
      <c r="AE26" s="195">
        <v>0</v>
      </c>
      <c r="AF26" s="188" t="e">
        <f t="shared" si="9"/>
        <v>#DIV/0!</v>
      </c>
      <c r="AG26" s="195">
        <v>0</v>
      </c>
      <c r="AH26" s="195">
        <v>0</v>
      </c>
      <c r="AI26" s="188" t="e">
        <f t="shared" si="10"/>
        <v>#DIV/0!</v>
      </c>
      <c r="AJ26" s="195">
        <v>0</v>
      </c>
      <c r="AK26" s="195">
        <v>0</v>
      </c>
      <c r="AL26" s="188" t="e">
        <f t="shared" si="11"/>
        <v>#DIV/0!</v>
      </c>
    </row>
    <row r="27" spans="1:38" ht="25.5" x14ac:dyDescent="0.7">
      <c r="A27" s="1"/>
      <c r="B27" s="55">
        <f>لیست!D28</f>
        <v>0</v>
      </c>
      <c r="C27" s="195">
        <v>0</v>
      </c>
      <c r="D27" s="195">
        <v>0</v>
      </c>
      <c r="E27" s="188" t="e">
        <f t="shared" si="0"/>
        <v>#DIV/0!</v>
      </c>
      <c r="F27" s="195">
        <v>0</v>
      </c>
      <c r="G27" s="195">
        <v>0</v>
      </c>
      <c r="H27" s="188" t="e">
        <f t="shared" si="1"/>
        <v>#DIV/0!</v>
      </c>
      <c r="I27" s="195">
        <v>0</v>
      </c>
      <c r="J27" s="195">
        <v>0</v>
      </c>
      <c r="K27" s="188" t="e">
        <f t="shared" si="2"/>
        <v>#DIV/0!</v>
      </c>
      <c r="L27" s="195">
        <v>0</v>
      </c>
      <c r="M27" s="195">
        <v>0</v>
      </c>
      <c r="N27" s="188" t="e">
        <f t="shared" si="3"/>
        <v>#DIV/0!</v>
      </c>
      <c r="O27" s="195">
        <v>0</v>
      </c>
      <c r="P27" s="195">
        <v>0</v>
      </c>
      <c r="Q27" s="188" t="e">
        <f t="shared" si="4"/>
        <v>#DIV/0!</v>
      </c>
      <c r="R27" s="195">
        <v>0</v>
      </c>
      <c r="S27" s="195">
        <v>0</v>
      </c>
      <c r="T27" s="188" t="e">
        <f t="shared" si="5"/>
        <v>#DIV/0!</v>
      </c>
      <c r="U27" s="195">
        <v>0</v>
      </c>
      <c r="V27" s="195">
        <v>0</v>
      </c>
      <c r="W27" s="188" t="e">
        <f t="shared" si="6"/>
        <v>#DIV/0!</v>
      </c>
      <c r="X27" s="195">
        <v>0</v>
      </c>
      <c r="Y27" s="195">
        <v>0</v>
      </c>
      <c r="Z27" s="188" t="e">
        <f t="shared" si="7"/>
        <v>#DIV/0!</v>
      </c>
      <c r="AA27" s="195">
        <v>0</v>
      </c>
      <c r="AB27" s="195">
        <v>0</v>
      </c>
      <c r="AC27" s="188" t="e">
        <f t="shared" si="8"/>
        <v>#DIV/0!</v>
      </c>
      <c r="AD27" s="195">
        <v>0</v>
      </c>
      <c r="AE27" s="195">
        <v>0</v>
      </c>
      <c r="AF27" s="188" t="e">
        <f t="shared" si="9"/>
        <v>#DIV/0!</v>
      </c>
      <c r="AG27" s="195">
        <v>0</v>
      </c>
      <c r="AH27" s="195">
        <v>0</v>
      </c>
      <c r="AI27" s="188" t="e">
        <f t="shared" si="10"/>
        <v>#DIV/0!</v>
      </c>
      <c r="AJ27" s="195">
        <v>0</v>
      </c>
      <c r="AK27" s="195">
        <v>0</v>
      </c>
      <c r="AL27" s="188" t="e">
        <f t="shared" si="11"/>
        <v>#DIV/0!</v>
      </c>
    </row>
    <row r="28" spans="1:38" ht="25.5" x14ac:dyDescent="0.7">
      <c r="A28" s="1"/>
      <c r="B28" s="55">
        <f>لیست!D29</f>
        <v>0</v>
      </c>
      <c r="C28" s="195">
        <v>0</v>
      </c>
      <c r="D28" s="195">
        <v>0</v>
      </c>
      <c r="E28" s="188" t="e">
        <f t="shared" si="0"/>
        <v>#DIV/0!</v>
      </c>
      <c r="F28" s="195">
        <v>0</v>
      </c>
      <c r="G28" s="195">
        <v>0</v>
      </c>
      <c r="H28" s="188" t="e">
        <f t="shared" si="1"/>
        <v>#DIV/0!</v>
      </c>
      <c r="I28" s="195">
        <v>0</v>
      </c>
      <c r="J28" s="195">
        <v>0</v>
      </c>
      <c r="K28" s="188" t="e">
        <f t="shared" si="2"/>
        <v>#DIV/0!</v>
      </c>
      <c r="L28" s="195">
        <v>0</v>
      </c>
      <c r="M28" s="195">
        <v>0</v>
      </c>
      <c r="N28" s="188" t="e">
        <f t="shared" si="3"/>
        <v>#DIV/0!</v>
      </c>
      <c r="O28" s="195">
        <v>0</v>
      </c>
      <c r="P28" s="195">
        <v>0</v>
      </c>
      <c r="Q28" s="188" t="e">
        <f t="shared" si="4"/>
        <v>#DIV/0!</v>
      </c>
      <c r="R28" s="195">
        <v>0</v>
      </c>
      <c r="S28" s="195">
        <v>0</v>
      </c>
      <c r="T28" s="188" t="e">
        <f t="shared" si="5"/>
        <v>#DIV/0!</v>
      </c>
      <c r="U28" s="195">
        <v>0</v>
      </c>
      <c r="V28" s="195">
        <v>0</v>
      </c>
      <c r="W28" s="188" t="e">
        <f t="shared" si="6"/>
        <v>#DIV/0!</v>
      </c>
      <c r="X28" s="195">
        <v>0</v>
      </c>
      <c r="Y28" s="195">
        <v>0</v>
      </c>
      <c r="Z28" s="188" t="e">
        <f t="shared" si="7"/>
        <v>#DIV/0!</v>
      </c>
      <c r="AA28" s="195">
        <v>0</v>
      </c>
      <c r="AB28" s="195">
        <v>0</v>
      </c>
      <c r="AC28" s="188" t="e">
        <f t="shared" si="8"/>
        <v>#DIV/0!</v>
      </c>
      <c r="AD28" s="195">
        <v>0</v>
      </c>
      <c r="AE28" s="195">
        <v>0</v>
      </c>
      <c r="AF28" s="188" t="e">
        <f t="shared" si="9"/>
        <v>#DIV/0!</v>
      </c>
      <c r="AG28" s="195">
        <v>0</v>
      </c>
      <c r="AH28" s="195">
        <v>0</v>
      </c>
      <c r="AI28" s="188" t="e">
        <f t="shared" si="10"/>
        <v>#DIV/0!</v>
      </c>
      <c r="AJ28" s="195">
        <v>0</v>
      </c>
      <c r="AK28" s="195">
        <v>0</v>
      </c>
      <c r="AL28" s="188" t="e">
        <f t="shared" si="11"/>
        <v>#DIV/0!</v>
      </c>
    </row>
    <row r="29" spans="1:38" ht="25.5" x14ac:dyDescent="0.7">
      <c r="A29" s="1"/>
      <c r="B29" s="55">
        <f>لیست!D30</f>
        <v>0</v>
      </c>
      <c r="C29" s="195">
        <v>0</v>
      </c>
      <c r="D29" s="195">
        <v>0</v>
      </c>
      <c r="E29" s="188" t="e">
        <f t="shared" si="0"/>
        <v>#DIV/0!</v>
      </c>
      <c r="F29" s="195">
        <v>0</v>
      </c>
      <c r="G29" s="195">
        <v>0</v>
      </c>
      <c r="H29" s="188" t="e">
        <f t="shared" si="1"/>
        <v>#DIV/0!</v>
      </c>
      <c r="I29" s="195">
        <v>0</v>
      </c>
      <c r="J29" s="195">
        <v>0</v>
      </c>
      <c r="K29" s="188" t="e">
        <f t="shared" si="2"/>
        <v>#DIV/0!</v>
      </c>
      <c r="L29" s="195">
        <v>0</v>
      </c>
      <c r="M29" s="195">
        <v>0</v>
      </c>
      <c r="N29" s="188" t="e">
        <f t="shared" si="3"/>
        <v>#DIV/0!</v>
      </c>
      <c r="O29" s="195">
        <v>0</v>
      </c>
      <c r="P29" s="195">
        <v>0</v>
      </c>
      <c r="Q29" s="188" t="e">
        <f t="shared" si="4"/>
        <v>#DIV/0!</v>
      </c>
      <c r="R29" s="195">
        <v>0</v>
      </c>
      <c r="S29" s="195">
        <v>0</v>
      </c>
      <c r="T29" s="188" t="e">
        <f t="shared" si="5"/>
        <v>#DIV/0!</v>
      </c>
      <c r="U29" s="195">
        <v>0</v>
      </c>
      <c r="V29" s="195">
        <v>0</v>
      </c>
      <c r="W29" s="188" t="e">
        <f t="shared" si="6"/>
        <v>#DIV/0!</v>
      </c>
      <c r="X29" s="195">
        <v>0</v>
      </c>
      <c r="Y29" s="195">
        <v>0</v>
      </c>
      <c r="Z29" s="188" t="e">
        <f t="shared" si="7"/>
        <v>#DIV/0!</v>
      </c>
      <c r="AA29" s="195">
        <v>0</v>
      </c>
      <c r="AB29" s="195">
        <v>0</v>
      </c>
      <c r="AC29" s="188" t="e">
        <f t="shared" si="8"/>
        <v>#DIV/0!</v>
      </c>
      <c r="AD29" s="195">
        <v>0</v>
      </c>
      <c r="AE29" s="195">
        <v>0</v>
      </c>
      <c r="AF29" s="188" t="e">
        <f t="shared" si="9"/>
        <v>#DIV/0!</v>
      </c>
      <c r="AG29" s="195">
        <v>0</v>
      </c>
      <c r="AH29" s="195">
        <v>0</v>
      </c>
      <c r="AI29" s="188" t="e">
        <f t="shared" si="10"/>
        <v>#DIV/0!</v>
      </c>
      <c r="AJ29" s="195">
        <v>0</v>
      </c>
      <c r="AK29" s="195">
        <v>0</v>
      </c>
      <c r="AL29" s="188" t="e">
        <f t="shared" si="11"/>
        <v>#DIV/0!</v>
      </c>
    </row>
    <row r="30" spans="1:38" ht="25.5" x14ac:dyDescent="0.7">
      <c r="A30" s="1"/>
      <c r="B30" s="55">
        <f>لیست!D31</f>
        <v>0</v>
      </c>
      <c r="C30" s="195">
        <v>0</v>
      </c>
      <c r="D30" s="195">
        <v>0</v>
      </c>
      <c r="E30" s="188" t="e">
        <f t="shared" si="0"/>
        <v>#DIV/0!</v>
      </c>
      <c r="F30" s="195">
        <v>0</v>
      </c>
      <c r="G30" s="195">
        <v>0</v>
      </c>
      <c r="H30" s="188" t="e">
        <f t="shared" si="1"/>
        <v>#DIV/0!</v>
      </c>
      <c r="I30" s="195">
        <v>0</v>
      </c>
      <c r="J30" s="195">
        <v>0</v>
      </c>
      <c r="K30" s="188" t="e">
        <f t="shared" si="2"/>
        <v>#DIV/0!</v>
      </c>
      <c r="L30" s="195">
        <v>0</v>
      </c>
      <c r="M30" s="195">
        <v>0</v>
      </c>
      <c r="N30" s="188" t="e">
        <f t="shared" si="3"/>
        <v>#DIV/0!</v>
      </c>
      <c r="O30" s="195">
        <v>0</v>
      </c>
      <c r="P30" s="195">
        <v>0</v>
      </c>
      <c r="Q30" s="188" t="e">
        <f t="shared" si="4"/>
        <v>#DIV/0!</v>
      </c>
      <c r="R30" s="195">
        <v>0</v>
      </c>
      <c r="S30" s="195">
        <v>0</v>
      </c>
      <c r="T30" s="188" t="e">
        <f t="shared" si="5"/>
        <v>#DIV/0!</v>
      </c>
      <c r="U30" s="195">
        <v>0</v>
      </c>
      <c r="V30" s="195">
        <v>0</v>
      </c>
      <c r="W30" s="188" t="e">
        <f t="shared" si="6"/>
        <v>#DIV/0!</v>
      </c>
      <c r="X30" s="195">
        <v>0</v>
      </c>
      <c r="Y30" s="195">
        <v>0</v>
      </c>
      <c r="Z30" s="188" t="e">
        <f t="shared" si="7"/>
        <v>#DIV/0!</v>
      </c>
      <c r="AA30" s="195">
        <v>0</v>
      </c>
      <c r="AB30" s="195">
        <v>0</v>
      </c>
      <c r="AC30" s="188" t="e">
        <f t="shared" si="8"/>
        <v>#DIV/0!</v>
      </c>
      <c r="AD30" s="195">
        <v>0</v>
      </c>
      <c r="AE30" s="195">
        <v>0</v>
      </c>
      <c r="AF30" s="188" t="e">
        <f t="shared" si="9"/>
        <v>#DIV/0!</v>
      </c>
      <c r="AG30" s="195">
        <v>0</v>
      </c>
      <c r="AH30" s="195">
        <v>0</v>
      </c>
      <c r="AI30" s="188" t="e">
        <f t="shared" si="10"/>
        <v>#DIV/0!</v>
      </c>
      <c r="AJ30" s="195">
        <v>0</v>
      </c>
      <c r="AK30" s="195">
        <v>0</v>
      </c>
      <c r="AL30" s="188" t="e">
        <f t="shared" si="11"/>
        <v>#DIV/0!</v>
      </c>
    </row>
    <row r="31" spans="1:38" ht="25.5" x14ac:dyDescent="0.7">
      <c r="A31" s="1"/>
      <c r="B31" s="55">
        <f>لیست!D32</f>
        <v>0</v>
      </c>
      <c r="C31" s="195">
        <v>0</v>
      </c>
      <c r="D31" s="195">
        <v>0</v>
      </c>
      <c r="E31" s="188" t="e">
        <f t="shared" si="0"/>
        <v>#DIV/0!</v>
      </c>
      <c r="F31" s="195">
        <v>0</v>
      </c>
      <c r="G31" s="195">
        <v>0</v>
      </c>
      <c r="H31" s="188" t="e">
        <f t="shared" si="1"/>
        <v>#DIV/0!</v>
      </c>
      <c r="I31" s="195">
        <v>0</v>
      </c>
      <c r="J31" s="195">
        <v>0</v>
      </c>
      <c r="K31" s="188" t="e">
        <f t="shared" si="2"/>
        <v>#DIV/0!</v>
      </c>
      <c r="L31" s="195">
        <v>0</v>
      </c>
      <c r="M31" s="195">
        <v>0</v>
      </c>
      <c r="N31" s="188" t="e">
        <f t="shared" si="3"/>
        <v>#DIV/0!</v>
      </c>
      <c r="O31" s="195">
        <v>0</v>
      </c>
      <c r="P31" s="195">
        <v>0</v>
      </c>
      <c r="Q31" s="188" t="e">
        <f t="shared" si="4"/>
        <v>#DIV/0!</v>
      </c>
      <c r="R31" s="195">
        <v>0</v>
      </c>
      <c r="S31" s="195">
        <v>0</v>
      </c>
      <c r="T31" s="188" t="e">
        <f t="shared" si="5"/>
        <v>#DIV/0!</v>
      </c>
      <c r="U31" s="195">
        <v>0</v>
      </c>
      <c r="V31" s="195">
        <v>0</v>
      </c>
      <c r="W31" s="188" t="e">
        <f t="shared" si="6"/>
        <v>#DIV/0!</v>
      </c>
      <c r="X31" s="195">
        <v>0</v>
      </c>
      <c r="Y31" s="195">
        <v>0</v>
      </c>
      <c r="Z31" s="188" t="e">
        <f t="shared" si="7"/>
        <v>#DIV/0!</v>
      </c>
      <c r="AA31" s="195">
        <v>0</v>
      </c>
      <c r="AB31" s="195">
        <v>0</v>
      </c>
      <c r="AC31" s="188" t="e">
        <f t="shared" si="8"/>
        <v>#DIV/0!</v>
      </c>
      <c r="AD31" s="195">
        <v>0</v>
      </c>
      <c r="AE31" s="195">
        <v>0</v>
      </c>
      <c r="AF31" s="188" t="e">
        <f t="shared" si="9"/>
        <v>#DIV/0!</v>
      </c>
      <c r="AG31" s="195">
        <v>0</v>
      </c>
      <c r="AH31" s="195">
        <v>0</v>
      </c>
      <c r="AI31" s="188" t="e">
        <f t="shared" si="10"/>
        <v>#DIV/0!</v>
      </c>
      <c r="AJ31" s="195">
        <v>0</v>
      </c>
      <c r="AK31" s="195">
        <v>0</v>
      </c>
      <c r="AL31" s="188" t="e">
        <f t="shared" si="11"/>
        <v>#DIV/0!</v>
      </c>
    </row>
    <row r="32" spans="1:38" ht="25.5" x14ac:dyDescent="0.7">
      <c r="A32" s="1"/>
      <c r="B32" s="55">
        <f>لیست!D33</f>
        <v>0</v>
      </c>
      <c r="C32" s="195">
        <v>0</v>
      </c>
      <c r="D32" s="195">
        <v>0</v>
      </c>
      <c r="E32" s="188" t="e">
        <f t="shared" si="0"/>
        <v>#DIV/0!</v>
      </c>
      <c r="F32" s="195">
        <v>0</v>
      </c>
      <c r="G32" s="195">
        <v>0</v>
      </c>
      <c r="H32" s="188" t="e">
        <f t="shared" si="1"/>
        <v>#DIV/0!</v>
      </c>
      <c r="I32" s="195">
        <v>0</v>
      </c>
      <c r="J32" s="195">
        <v>0</v>
      </c>
      <c r="K32" s="188" t="e">
        <f t="shared" si="2"/>
        <v>#DIV/0!</v>
      </c>
      <c r="L32" s="195">
        <v>0</v>
      </c>
      <c r="M32" s="195">
        <v>0</v>
      </c>
      <c r="N32" s="188" t="e">
        <f t="shared" si="3"/>
        <v>#DIV/0!</v>
      </c>
      <c r="O32" s="195">
        <v>0</v>
      </c>
      <c r="P32" s="195">
        <v>0</v>
      </c>
      <c r="Q32" s="188" t="e">
        <f t="shared" si="4"/>
        <v>#DIV/0!</v>
      </c>
      <c r="R32" s="195">
        <v>0</v>
      </c>
      <c r="S32" s="195">
        <v>0</v>
      </c>
      <c r="T32" s="188" t="e">
        <f t="shared" si="5"/>
        <v>#DIV/0!</v>
      </c>
      <c r="U32" s="195">
        <v>0</v>
      </c>
      <c r="V32" s="195">
        <v>0</v>
      </c>
      <c r="W32" s="188" t="e">
        <f t="shared" si="6"/>
        <v>#DIV/0!</v>
      </c>
      <c r="X32" s="195">
        <v>0</v>
      </c>
      <c r="Y32" s="195">
        <v>0</v>
      </c>
      <c r="Z32" s="188" t="e">
        <f t="shared" si="7"/>
        <v>#DIV/0!</v>
      </c>
      <c r="AA32" s="195">
        <v>0</v>
      </c>
      <c r="AB32" s="195">
        <v>0</v>
      </c>
      <c r="AC32" s="188" t="e">
        <f t="shared" si="8"/>
        <v>#DIV/0!</v>
      </c>
      <c r="AD32" s="195">
        <v>0</v>
      </c>
      <c r="AE32" s="195">
        <v>0</v>
      </c>
      <c r="AF32" s="188" t="e">
        <f t="shared" si="9"/>
        <v>#DIV/0!</v>
      </c>
      <c r="AG32" s="195">
        <v>0</v>
      </c>
      <c r="AH32" s="195">
        <v>0</v>
      </c>
      <c r="AI32" s="188" t="e">
        <f t="shared" si="10"/>
        <v>#DIV/0!</v>
      </c>
      <c r="AJ32" s="195">
        <v>0</v>
      </c>
      <c r="AK32" s="195">
        <v>0</v>
      </c>
      <c r="AL32" s="188" t="e">
        <f t="shared" si="11"/>
        <v>#DIV/0!</v>
      </c>
    </row>
    <row r="33" spans="1:38" ht="25.5" x14ac:dyDescent="0.7">
      <c r="A33" s="1"/>
      <c r="B33" s="55">
        <f>لیست!D34</f>
        <v>0</v>
      </c>
      <c r="C33" s="195">
        <v>0</v>
      </c>
      <c r="D33" s="195">
        <v>0</v>
      </c>
      <c r="E33" s="188" t="e">
        <f t="shared" si="0"/>
        <v>#DIV/0!</v>
      </c>
      <c r="F33" s="195">
        <v>0</v>
      </c>
      <c r="G33" s="195">
        <v>0</v>
      </c>
      <c r="H33" s="188" t="e">
        <f t="shared" si="1"/>
        <v>#DIV/0!</v>
      </c>
      <c r="I33" s="195">
        <v>0</v>
      </c>
      <c r="J33" s="195">
        <v>0</v>
      </c>
      <c r="K33" s="188" t="e">
        <f t="shared" si="2"/>
        <v>#DIV/0!</v>
      </c>
      <c r="L33" s="195">
        <v>0</v>
      </c>
      <c r="M33" s="195">
        <v>0</v>
      </c>
      <c r="N33" s="188" t="e">
        <f t="shared" si="3"/>
        <v>#DIV/0!</v>
      </c>
      <c r="O33" s="195">
        <v>0</v>
      </c>
      <c r="P33" s="195">
        <v>0</v>
      </c>
      <c r="Q33" s="188" t="e">
        <f t="shared" si="4"/>
        <v>#DIV/0!</v>
      </c>
      <c r="R33" s="195">
        <v>0</v>
      </c>
      <c r="S33" s="195">
        <v>0</v>
      </c>
      <c r="T33" s="188" t="e">
        <f t="shared" si="5"/>
        <v>#DIV/0!</v>
      </c>
      <c r="U33" s="195">
        <v>0</v>
      </c>
      <c r="V33" s="195">
        <v>0</v>
      </c>
      <c r="W33" s="188" t="e">
        <f t="shared" si="6"/>
        <v>#DIV/0!</v>
      </c>
      <c r="X33" s="195">
        <v>0</v>
      </c>
      <c r="Y33" s="195">
        <v>0</v>
      </c>
      <c r="Z33" s="188" t="e">
        <f t="shared" si="7"/>
        <v>#DIV/0!</v>
      </c>
      <c r="AA33" s="195">
        <v>0</v>
      </c>
      <c r="AB33" s="195">
        <v>0</v>
      </c>
      <c r="AC33" s="188" t="e">
        <f t="shared" si="8"/>
        <v>#DIV/0!</v>
      </c>
      <c r="AD33" s="195">
        <v>0</v>
      </c>
      <c r="AE33" s="195">
        <v>0</v>
      </c>
      <c r="AF33" s="188" t="e">
        <f t="shared" si="9"/>
        <v>#DIV/0!</v>
      </c>
      <c r="AG33" s="195">
        <v>0</v>
      </c>
      <c r="AH33" s="195">
        <v>0</v>
      </c>
      <c r="AI33" s="188" t="e">
        <f t="shared" si="10"/>
        <v>#DIV/0!</v>
      </c>
      <c r="AJ33" s="195">
        <v>0</v>
      </c>
      <c r="AK33" s="195">
        <v>0</v>
      </c>
      <c r="AL33" s="188" t="e">
        <f t="shared" si="11"/>
        <v>#DIV/0!</v>
      </c>
    </row>
    <row r="34" spans="1:38" ht="25.5" x14ac:dyDescent="0.7">
      <c r="A34" s="1"/>
      <c r="B34" s="55">
        <f>لیست!D35</f>
        <v>0</v>
      </c>
      <c r="C34" s="195">
        <v>0</v>
      </c>
      <c r="D34" s="195">
        <v>0</v>
      </c>
      <c r="E34" s="188" t="e">
        <f t="shared" si="0"/>
        <v>#DIV/0!</v>
      </c>
      <c r="F34" s="195">
        <v>0</v>
      </c>
      <c r="G34" s="195">
        <v>0</v>
      </c>
      <c r="H34" s="188" t="e">
        <f t="shared" si="1"/>
        <v>#DIV/0!</v>
      </c>
      <c r="I34" s="195">
        <v>0</v>
      </c>
      <c r="J34" s="195">
        <v>0</v>
      </c>
      <c r="K34" s="188" t="e">
        <f t="shared" si="2"/>
        <v>#DIV/0!</v>
      </c>
      <c r="L34" s="195">
        <v>0</v>
      </c>
      <c r="M34" s="195">
        <v>0</v>
      </c>
      <c r="N34" s="188" t="e">
        <f t="shared" si="3"/>
        <v>#DIV/0!</v>
      </c>
      <c r="O34" s="195">
        <v>0</v>
      </c>
      <c r="P34" s="195">
        <v>0</v>
      </c>
      <c r="Q34" s="188" t="e">
        <f t="shared" si="4"/>
        <v>#DIV/0!</v>
      </c>
      <c r="R34" s="195">
        <v>0</v>
      </c>
      <c r="S34" s="195">
        <v>0</v>
      </c>
      <c r="T34" s="188" t="e">
        <f t="shared" si="5"/>
        <v>#DIV/0!</v>
      </c>
      <c r="U34" s="195">
        <v>0</v>
      </c>
      <c r="V34" s="195">
        <v>0</v>
      </c>
      <c r="W34" s="188" t="e">
        <f t="shared" si="6"/>
        <v>#DIV/0!</v>
      </c>
      <c r="X34" s="195">
        <v>0</v>
      </c>
      <c r="Y34" s="195">
        <v>0</v>
      </c>
      <c r="Z34" s="188" t="e">
        <f t="shared" si="7"/>
        <v>#DIV/0!</v>
      </c>
      <c r="AA34" s="195">
        <v>0</v>
      </c>
      <c r="AB34" s="195">
        <v>0</v>
      </c>
      <c r="AC34" s="188" t="e">
        <f t="shared" si="8"/>
        <v>#DIV/0!</v>
      </c>
      <c r="AD34" s="195">
        <v>0</v>
      </c>
      <c r="AE34" s="195">
        <v>0</v>
      </c>
      <c r="AF34" s="188" t="e">
        <f t="shared" si="9"/>
        <v>#DIV/0!</v>
      </c>
      <c r="AG34" s="195">
        <v>0</v>
      </c>
      <c r="AH34" s="195">
        <v>0</v>
      </c>
      <c r="AI34" s="188" t="e">
        <f t="shared" si="10"/>
        <v>#DIV/0!</v>
      </c>
      <c r="AJ34" s="195">
        <v>0</v>
      </c>
      <c r="AK34" s="195">
        <v>0</v>
      </c>
      <c r="AL34" s="188" t="e">
        <f t="shared" si="11"/>
        <v>#DIV/0!</v>
      </c>
    </row>
    <row r="35" spans="1:38" ht="25.5" x14ac:dyDescent="0.7">
      <c r="A35" s="1"/>
      <c r="B35" s="55">
        <f>لیست!D36</f>
        <v>0</v>
      </c>
      <c r="C35" s="195">
        <v>0</v>
      </c>
      <c r="D35" s="195">
        <v>0</v>
      </c>
      <c r="E35" s="188" t="e">
        <f t="shared" si="0"/>
        <v>#DIV/0!</v>
      </c>
      <c r="F35" s="195">
        <v>0</v>
      </c>
      <c r="G35" s="195">
        <v>0</v>
      </c>
      <c r="H35" s="188" t="e">
        <f t="shared" si="1"/>
        <v>#DIV/0!</v>
      </c>
      <c r="I35" s="195">
        <v>0</v>
      </c>
      <c r="J35" s="195">
        <v>0</v>
      </c>
      <c r="K35" s="188" t="e">
        <f t="shared" si="2"/>
        <v>#DIV/0!</v>
      </c>
      <c r="L35" s="195">
        <v>0</v>
      </c>
      <c r="M35" s="195">
        <v>0</v>
      </c>
      <c r="N35" s="188" t="e">
        <f t="shared" si="3"/>
        <v>#DIV/0!</v>
      </c>
      <c r="O35" s="195">
        <v>0</v>
      </c>
      <c r="P35" s="195">
        <v>0</v>
      </c>
      <c r="Q35" s="188" t="e">
        <f t="shared" si="4"/>
        <v>#DIV/0!</v>
      </c>
      <c r="R35" s="195">
        <v>0</v>
      </c>
      <c r="S35" s="195">
        <v>0</v>
      </c>
      <c r="T35" s="188" t="e">
        <f t="shared" si="5"/>
        <v>#DIV/0!</v>
      </c>
      <c r="U35" s="195">
        <v>0</v>
      </c>
      <c r="V35" s="195">
        <v>0</v>
      </c>
      <c r="W35" s="188" t="e">
        <f t="shared" si="6"/>
        <v>#DIV/0!</v>
      </c>
      <c r="X35" s="195">
        <v>0</v>
      </c>
      <c r="Y35" s="195">
        <v>0</v>
      </c>
      <c r="Z35" s="188" t="e">
        <f t="shared" si="7"/>
        <v>#DIV/0!</v>
      </c>
      <c r="AA35" s="195">
        <v>0</v>
      </c>
      <c r="AB35" s="195">
        <v>0</v>
      </c>
      <c r="AC35" s="188" t="e">
        <f t="shared" si="8"/>
        <v>#DIV/0!</v>
      </c>
      <c r="AD35" s="195">
        <v>0</v>
      </c>
      <c r="AE35" s="195">
        <v>0</v>
      </c>
      <c r="AF35" s="188" t="e">
        <f t="shared" si="9"/>
        <v>#DIV/0!</v>
      </c>
      <c r="AG35" s="195">
        <v>0</v>
      </c>
      <c r="AH35" s="195">
        <v>0</v>
      </c>
      <c r="AI35" s="188" t="e">
        <f t="shared" si="10"/>
        <v>#DIV/0!</v>
      </c>
      <c r="AJ35" s="195">
        <v>0</v>
      </c>
      <c r="AK35" s="195">
        <v>0</v>
      </c>
      <c r="AL35" s="188" t="e">
        <f t="shared" si="11"/>
        <v>#DIV/0!</v>
      </c>
    </row>
    <row r="36" spans="1:38" ht="25.5" x14ac:dyDescent="0.7">
      <c r="A36" s="1"/>
      <c r="B36" s="55">
        <f>لیست!D37</f>
        <v>0</v>
      </c>
      <c r="C36" s="195">
        <v>0</v>
      </c>
      <c r="D36" s="195">
        <v>0</v>
      </c>
      <c r="E36" s="188" t="e">
        <f t="shared" si="0"/>
        <v>#DIV/0!</v>
      </c>
      <c r="F36" s="195">
        <v>0</v>
      </c>
      <c r="G36" s="195">
        <v>0</v>
      </c>
      <c r="H36" s="188" t="e">
        <f t="shared" si="1"/>
        <v>#DIV/0!</v>
      </c>
      <c r="I36" s="195">
        <v>0</v>
      </c>
      <c r="J36" s="195">
        <v>0</v>
      </c>
      <c r="K36" s="188" t="e">
        <f t="shared" si="2"/>
        <v>#DIV/0!</v>
      </c>
      <c r="L36" s="195">
        <v>0</v>
      </c>
      <c r="M36" s="195">
        <v>0</v>
      </c>
      <c r="N36" s="188" t="e">
        <f t="shared" si="3"/>
        <v>#DIV/0!</v>
      </c>
      <c r="O36" s="195">
        <v>0</v>
      </c>
      <c r="P36" s="195">
        <v>0</v>
      </c>
      <c r="Q36" s="188" t="e">
        <f t="shared" si="4"/>
        <v>#DIV/0!</v>
      </c>
      <c r="R36" s="195">
        <v>0</v>
      </c>
      <c r="S36" s="195">
        <v>0</v>
      </c>
      <c r="T36" s="188" t="e">
        <f t="shared" si="5"/>
        <v>#DIV/0!</v>
      </c>
      <c r="U36" s="195">
        <v>0</v>
      </c>
      <c r="V36" s="195">
        <v>0</v>
      </c>
      <c r="W36" s="188" t="e">
        <f t="shared" si="6"/>
        <v>#DIV/0!</v>
      </c>
      <c r="X36" s="195">
        <v>0</v>
      </c>
      <c r="Y36" s="195">
        <v>0</v>
      </c>
      <c r="Z36" s="188" t="e">
        <f t="shared" si="7"/>
        <v>#DIV/0!</v>
      </c>
      <c r="AA36" s="195">
        <v>0</v>
      </c>
      <c r="AB36" s="195">
        <v>0</v>
      </c>
      <c r="AC36" s="188" t="e">
        <f t="shared" si="8"/>
        <v>#DIV/0!</v>
      </c>
      <c r="AD36" s="195">
        <v>0</v>
      </c>
      <c r="AE36" s="195">
        <v>0</v>
      </c>
      <c r="AF36" s="188" t="e">
        <f t="shared" si="9"/>
        <v>#DIV/0!</v>
      </c>
      <c r="AG36" s="195">
        <v>0</v>
      </c>
      <c r="AH36" s="195">
        <v>0</v>
      </c>
      <c r="AI36" s="188" t="e">
        <f t="shared" si="10"/>
        <v>#DIV/0!</v>
      </c>
      <c r="AJ36" s="195">
        <v>0</v>
      </c>
      <c r="AK36" s="195">
        <v>0</v>
      </c>
      <c r="AL36" s="188" t="e">
        <f t="shared" si="11"/>
        <v>#DIV/0!</v>
      </c>
    </row>
    <row r="37" spans="1:38" ht="25.5" x14ac:dyDescent="0.7">
      <c r="A37" s="1"/>
      <c r="B37" s="55">
        <f>لیست!D38</f>
        <v>0</v>
      </c>
      <c r="C37" s="195">
        <v>0</v>
      </c>
      <c r="D37" s="195">
        <v>0</v>
      </c>
      <c r="E37" s="188" t="e">
        <f t="shared" si="0"/>
        <v>#DIV/0!</v>
      </c>
      <c r="F37" s="195">
        <v>0</v>
      </c>
      <c r="G37" s="195">
        <v>0</v>
      </c>
      <c r="H37" s="188" t="e">
        <f t="shared" si="1"/>
        <v>#DIV/0!</v>
      </c>
      <c r="I37" s="195">
        <v>0</v>
      </c>
      <c r="J37" s="195">
        <v>0</v>
      </c>
      <c r="K37" s="188" t="e">
        <f t="shared" si="2"/>
        <v>#DIV/0!</v>
      </c>
      <c r="L37" s="195">
        <v>0</v>
      </c>
      <c r="M37" s="195">
        <v>0</v>
      </c>
      <c r="N37" s="188" t="e">
        <f t="shared" si="3"/>
        <v>#DIV/0!</v>
      </c>
      <c r="O37" s="195">
        <v>0</v>
      </c>
      <c r="P37" s="195">
        <v>0</v>
      </c>
      <c r="Q37" s="188" t="e">
        <f t="shared" si="4"/>
        <v>#DIV/0!</v>
      </c>
      <c r="R37" s="195">
        <v>0</v>
      </c>
      <c r="S37" s="195">
        <v>0</v>
      </c>
      <c r="T37" s="188" t="e">
        <f t="shared" si="5"/>
        <v>#DIV/0!</v>
      </c>
      <c r="U37" s="195">
        <v>0</v>
      </c>
      <c r="V37" s="195">
        <v>0</v>
      </c>
      <c r="W37" s="188" t="e">
        <f t="shared" si="6"/>
        <v>#DIV/0!</v>
      </c>
      <c r="X37" s="195">
        <v>0</v>
      </c>
      <c r="Y37" s="195">
        <v>0</v>
      </c>
      <c r="Z37" s="188" t="e">
        <f t="shared" si="7"/>
        <v>#DIV/0!</v>
      </c>
      <c r="AA37" s="195">
        <v>0</v>
      </c>
      <c r="AB37" s="195">
        <v>0</v>
      </c>
      <c r="AC37" s="188" t="e">
        <f t="shared" si="8"/>
        <v>#DIV/0!</v>
      </c>
      <c r="AD37" s="195">
        <v>0</v>
      </c>
      <c r="AE37" s="195">
        <v>0</v>
      </c>
      <c r="AF37" s="188" t="e">
        <f t="shared" si="9"/>
        <v>#DIV/0!</v>
      </c>
      <c r="AG37" s="195">
        <v>0</v>
      </c>
      <c r="AH37" s="195">
        <v>0</v>
      </c>
      <c r="AI37" s="188" t="e">
        <f t="shared" si="10"/>
        <v>#DIV/0!</v>
      </c>
      <c r="AJ37" s="195">
        <v>0</v>
      </c>
      <c r="AK37" s="195">
        <v>0</v>
      </c>
      <c r="AL37" s="188" t="e">
        <f t="shared" si="11"/>
        <v>#DIV/0!</v>
      </c>
    </row>
    <row r="38" spans="1:38" ht="25.5" x14ac:dyDescent="0.7">
      <c r="A38" s="1"/>
      <c r="B38" s="55">
        <f>لیست!D39</f>
        <v>0</v>
      </c>
      <c r="C38" s="195">
        <v>0</v>
      </c>
      <c r="D38" s="195">
        <v>0</v>
      </c>
      <c r="E38" s="188" t="e">
        <f t="shared" si="0"/>
        <v>#DIV/0!</v>
      </c>
      <c r="F38" s="195">
        <v>0</v>
      </c>
      <c r="G38" s="195">
        <v>0</v>
      </c>
      <c r="H38" s="188" t="e">
        <f t="shared" si="1"/>
        <v>#DIV/0!</v>
      </c>
      <c r="I38" s="195">
        <v>0</v>
      </c>
      <c r="J38" s="195">
        <v>0</v>
      </c>
      <c r="K38" s="188" t="e">
        <f t="shared" si="2"/>
        <v>#DIV/0!</v>
      </c>
      <c r="L38" s="195">
        <v>0</v>
      </c>
      <c r="M38" s="195">
        <v>0</v>
      </c>
      <c r="N38" s="188" t="e">
        <f t="shared" si="3"/>
        <v>#DIV/0!</v>
      </c>
      <c r="O38" s="195">
        <v>0</v>
      </c>
      <c r="P38" s="195">
        <v>0</v>
      </c>
      <c r="Q38" s="188" t="e">
        <f t="shared" si="4"/>
        <v>#DIV/0!</v>
      </c>
      <c r="R38" s="195">
        <v>0</v>
      </c>
      <c r="S38" s="195">
        <v>0</v>
      </c>
      <c r="T38" s="188" t="e">
        <f t="shared" si="5"/>
        <v>#DIV/0!</v>
      </c>
      <c r="U38" s="195">
        <v>0</v>
      </c>
      <c r="V38" s="195">
        <v>0</v>
      </c>
      <c r="W38" s="188" t="e">
        <f t="shared" si="6"/>
        <v>#DIV/0!</v>
      </c>
      <c r="X38" s="195">
        <v>0</v>
      </c>
      <c r="Y38" s="195">
        <v>0</v>
      </c>
      <c r="Z38" s="188" t="e">
        <f t="shared" si="7"/>
        <v>#DIV/0!</v>
      </c>
      <c r="AA38" s="195">
        <v>0</v>
      </c>
      <c r="AB38" s="195">
        <v>0</v>
      </c>
      <c r="AC38" s="188" t="e">
        <f t="shared" si="8"/>
        <v>#DIV/0!</v>
      </c>
      <c r="AD38" s="195">
        <v>0</v>
      </c>
      <c r="AE38" s="195">
        <v>0</v>
      </c>
      <c r="AF38" s="188" t="e">
        <f t="shared" si="9"/>
        <v>#DIV/0!</v>
      </c>
      <c r="AG38" s="195">
        <v>0</v>
      </c>
      <c r="AH38" s="195">
        <v>0</v>
      </c>
      <c r="AI38" s="188" t="e">
        <f t="shared" si="10"/>
        <v>#DIV/0!</v>
      </c>
      <c r="AJ38" s="195">
        <v>0</v>
      </c>
      <c r="AK38" s="195">
        <v>0</v>
      </c>
      <c r="AL38" s="188" t="e">
        <f t="shared" si="11"/>
        <v>#DIV/0!</v>
      </c>
    </row>
    <row r="39" spans="1:38" ht="25.5" x14ac:dyDescent="0.7">
      <c r="A39" s="1"/>
      <c r="B39" s="55">
        <f>لیست!D40</f>
        <v>0</v>
      </c>
      <c r="C39" s="195">
        <v>0</v>
      </c>
      <c r="D39" s="195">
        <v>0</v>
      </c>
      <c r="E39" s="188" t="e">
        <f t="shared" si="0"/>
        <v>#DIV/0!</v>
      </c>
      <c r="F39" s="195">
        <v>0</v>
      </c>
      <c r="G39" s="195">
        <v>0</v>
      </c>
      <c r="H39" s="188" t="e">
        <f t="shared" si="1"/>
        <v>#DIV/0!</v>
      </c>
      <c r="I39" s="195">
        <v>0</v>
      </c>
      <c r="J39" s="195">
        <v>0</v>
      </c>
      <c r="K39" s="188" t="e">
        <f t="shared" si="2"/>
        <v>#DIV/0!</v>
      </c>
      <c r="L39" s="195">
        <v>0</v>
      </c>
      <c r="M39" s="195">
        <v>0</v>
      </c>
      <c r="N39" s="188" t="e">
        <f t="shared" si="3"/>
        <v>#DIV/0!</v>
      </c>
      <c r="O39" s="195">
        <v>0</v>
      </c>
      <c r="P39" s="195">
        <v>0</v>
      </c>
      <c r="Q39" s="188" t="e">
        <f t="shared" si="4"/>
        <v>#DIV/0!</v>
      </c>
      <c r="R39" s="195">
        <v>0</v>
      </c>
      <c r="S39" s="195">
        <v>0</v>
      </c>
      <c r="T39" s="188" t="e">
        <f t="shared" si="5"/>
        <v>#DIV/0!</v>
      </c>
      <c r="U39" s="195">
        <v>0</v>
      </c>
      <c r="V39" s="195">
        <v>0</v>
      </c>
      <c r="W39" s="188" t="e">
        <f t="shared" si="6"/>
        <v>#DIV/0!</v>
      </c>
      <c r="X39" s="195">
        <v>0</v>
      </c>
      <c r="Y39" s="195">
        <v>0</v>
      </c>
      <c r="Z39" s="188" t="e">
        <f t="shared" si="7"/>
        <v>#DIV/0!</v>
      </c>
      <c r="AA39" s="195">
        <v>0</v>
      </c>
      <c r="AB39" s="195">
        <v>0</v>
      </c>
      <c r="AC39" s="188" t="e">
        <f t="shared" si="8"/>
        <v>#DIV/0!</v>
      </c>
      <c r="AD39" s="195">
        <v>0</v>
      </c>
      <c r="AE39" s="195">
        <v>0</v>
      </c>
      <c r="AF39" s="188" t="e">
        <f t="shared" si="9"/>
        <v>#DIV/0!</v>
      </c>
      <c r="AG39" s="195">
        <v>0</v>
      </c>
      <c r="AH39" s="195">
        <v>0</v>
      </c>
      <c r="AI39" s="188" t="e">
        <f t="shared" si="10"/>
        <v>#DIV/0!</v>
      </c>
      <c r="AJ39" s="195">
        <v>0</v>
      </c>
      <c r="AK39" s="195">
        <v>0</v>
      </c>
      <c r="AL39" s="188" t="e">
        <f t="shared" si="11"/>
        <v>#DIV/0!</v>
      </c>
    </row>
    <row r="40" spans="1:38" ht="25.5" x14ac:dyDescent="0.7">
      <c r="A40" s="1"/>
      <c r="B40" s="55">
        <f>لیست!D41</f>
        <v>0</v>
      </c>
      <c r="C40" s="195">
        <v>0</v>
      </c>
      <c r="D40" s="195">
        <v>0</v>
      </c>
      <c r="E40" s="188" t="e">
        <f t="shared" si="0"/>
        <v>#DIV/0!</v>
      </c>
      <c r="F40" s="195">
        <v>0</v>
      </c>
      <c r="G40" s="195">
        <v>0</v>
      </c>
      <c r="H40" s="188" t="e">
        <f t="shared" si="1"/>
        <v>#DIV/0!</v>
      </c>
      <c r="I40" s="195">
        <v>0</v>
      </c>
      <c r="J40" s="195">
        <v>0</v>
      </c>
      <c r="K40" s="188" t="e">
        <f t="shared" si="2"/>
        <v>#DIV/0!</v>
      </c>
      <c r="L40" s="195">
        <v>0</v>
      </c>
      <c r="M40" s="195">
        <v>0</v>
      </c>
      <c r="N40" s="188" t="e">
        <f t="shared" si="3"/>
        <v>#DIV/0!</v>
      </c>
      <c r="O40" s="195">
        <v>0</v>
      </c>
      <c r="P40" s="195">
        <v>0</v>
      </c>
      <c r="Q40" s="188" t="e">
        <f t="shared" si="4"/>
        <v>#DIV/0!</v>
      </c>
      <c r="R40" s="195">
        <v>0</v>
      </c>
      <c r="S40" s="195">
        <v>0</v>
      </c>
      <c r="T40" s="188" t="e">
        <f t="shared" si="5"/>
        <v>#DIV/0!</v>
      </c>
      <c r="U40" s="195">
        <v>0</v>
      </c>
      <c r="V40" s="195">
        <v>0</v>
      </c>
      <c r="W40" s="188" t="e">
        <f t="shared" si="6"/>
        <v>#DIV/0!</v>
      </c>
      <c r="X40" s="195">
        <v>0</v>
      </c>
      <c r="Y40" s="195">
        <v>0</v>
      </c>
      <c r="Z40" s="188" t="e">
        <f t="shared" si="7"/>
        <v>#DIV/0!</v>
      </c>
      <c r="AA40" s="195">
        <v>0</v>
      </c>
      <c r="AB40" s="195">
        <v>0</v>
      </c>
      <c r="AC40" s="188" t="e">
        <f t="shared" si="8"/>
        <v>#DIV/0!</v>
      </c>
      <c r="AD40" s="195">
        <v>0</v>
      </c>
      <c r="AE40" s="195">
        <v>0</v>
      </c>
      <c r="AF40" s="188" t="e">
        <f t="shared" si="9"/>
        <v>#DIV/0!</v>
      </c>
      <c r="AG40" s="195">
        <v>0</v>
      </c>
      <c r="AH40" s="195">
        <v>0</v>
      </c>
      <c r="AI40" s="188" t="e">
        <f t="shared" si="10"/>
        <v>#DIV/0!</v>
      </c>
      <c r="AJ40" s="195">
        <v>0</v>
      </c>
      <c r="AK40" s="195">
        <v>0</v>
      </c>
      <c r="AL40" s="188" t="e">
        <f t="shared" si="11"/>
        <v>#DIV/0!</v>
      </c>
    </row>
    <row r="41" spans="1:38" ht="25.5" x14ac:dyDescent="0.7">
      <c r="A41" s="1"/>
      <c r="B41" s="55">
        <f>لیست!D42</f>
        <v>0</v>
      </c>
      <c r="C41" s="195">
        <v>0</v>
      </c>
      <c r="D41" s="195">
        <v>0</v>
      </c>
      <c r="E41" s="188" t="e">
        <f t="shared" si="0"/>
        <v>#DIV/0!</v>
      </c>
      <c r="F41" s="195">
        <v>0</v>
      </c>
      <c r="G41" s="195">
        <v>0</v>
      </c>
      <c r="H41" s="188" t="e">
        <f t="shared" si="1"/>
        <v>#DIV/0!</v>
      </c>
      <c r="I41" s="195">
        <v>0</v>
      </c>
      <c r="J41" s="195">
        <v>0</v>
      </c>
      <c r="K41" s="188" t="e">
        <f t="shared" si="2"/>
        <v>#DIV/0!</v>
      </c>
      <c r="L41" s="195">
        <v>0</v>
      </c>
      <c r="M41" s="195">
        <v>0</v>
      </c>
      <c r="N41" s="188" t="e">
        <f t="shared" si="3"/>
        <v>#DIV/0!</v>
      </c>
      <c r="O41" s="195">
        <v>0</v>
      </c>
      <c r="P41" s="195">
        <v>0</v>
      </c>
      <c r="Q41" s="188" t="e">
        <f t="shared" si="4"/>
        <v>#DIV/0!</v>
      </c>
      <c r="R41" s="195">
        <v>0</v>
      </c>
      <c r="S41" s="195">
        <v>0</v>
      </c>
      <c r="T41" s="188" t="e">
        <f t="shared" si="5"/>
        <v>#DIV/0!</v>
      </c>
      <c r="U41" s="195">
        <v>0</v>
      </c>
      <c r="V41" s="195">
        <v>0</v>
      </c>
      <c r="W41" s="188" t="e">
        <f t="shared" si="6"/>
        <v>#DIV/0!</v>
      </c>
      <c r="X41" s="195">
        <v>0</v>
      </c>
      <c r="Y41" s="195">
        <v>0</v>
      </c>
      <c r="Z41" s="188" t="e">
        <f t="shared" si="7"/>
        <v>#DIV/0!</v>
      </c>
      <c r="AA41" s="195">
        <v>0</v>
      </c>
      <c r="AB41" s="195">
        <v>0</v>
      </c>
      <c r="AC41" s="188" t="e">
        <f t="shared" si="8"/>
        <v>#DIV/0!</v>
      </c>
      <c r="AD41" s="195">
        <v>0</v>
      </c>
      <c r="AE41" s="195">
        <v>0</v>
      </c>
      <c r="AF41" s="188" t="e">
        <f t="shared" si="9"/>
        <v>#DIV/0!</v>
      </c>
      <c r="AG41" s="195">
        <v>0</v>
      </c>
      <c r="AH41" s="195">
        <v>0</v>
      </c>
      <c r="AI41" s="188" t="e">
        <f t="shared" si="10"/>
        <v>#DIV/0!</v>
      </c>
      <c r="AJ41" s="195">
        <v>0</v>
      </c>
      <c r="AK41" s="195">
        <v>0</v>
      </c>
      <c r="AL41" s="188" t="e">
        <f t="shared" si="11"/>
        <v>#DIV/0!</v>
      </c>
    </row>
    <row r="42" spans="1:38" ht="25.5" x14ac:dyDescent="0.7">
      <c r="A42" s="1"/>
      <c r="B42" s="55">
        <f>لیست!D43</f>
        <v>0</v>
      </c>
      <c r="C42" s="195">
        <v>0</v>
      </c>
      <c r="D42" s="195">
        <v>0</v>
      </c>
      <c r="E42" s="188" t="e">
        <f t="shared" si="0"/>
        <v>#DIV/0!</v>
      </c>
      <c r="F42" s="195">
        <v>0</v>
      </c>
      <c r="G42" s="195">
        <v>0</v>
      </c>
      <c r="H42" s="188" t="e">
        <f t="shared" si="1"/>
        <v>#DIV/0!</v>
      </c>
      <c r="I42" s="195">
        <v>0</v>
      </c>
      <c r="J42" s="195">
        <v>0</v>
      </c>
      <c r="K42" s="188" t="e">
        <f t="shared" si="2"/>
        <v>#DIV/0!</v>
      </c>
      <c r="L42" s="195">
        <v>0</v>
      </c>
      <c r="M42" s="195">
        <v>0</v>
      </c>
      <c r="N42" s="188" t="e">
        <f t="shared" si="3"/>
        <v>#DIV/0!</v>
      </c>
      <c r="O42" s="195">
        <v>0</v>
      </c>
      <c r="P42" s="195">
        <v>0</v>
      </c>
      <c r="Q42" s="188" t="e">
        <f t="shared" si="4"/>
        <v>#DIV/0!</v>
      </c>
      <c r="R42" s="195">
        <v>0</v>
      </c>
      <c r="S42" s="195">
        <v>0</v>
      </c>
      <c r="T42" s="188" t="e">
        <f t="shared" si="5"/>
        <v>#DIV/0!</v>
      </c>
      <c r="U42" s="195">
        <v>0</v>
      </c>
      <c r="V42" s="195">
        <v>0</v>
      </c>
      <c r="W42" s="188" t="e">
        <f t="shared" si="6"/>
        <v>#DIV/0!</v>
      </c>
      <c r="X42" s="195">
        <v>0</v>
      </c>
      <c r="Y42" s="195">
        <v>0</v>
      </c>
      <c r="Z42" s="188" t="e">
        <f t="shared" si="7"/>
        <v>#DIV/0!</v>
      </c>
      <c r="AA42" s="195">
        <v>0</v>
      </c>
      <c r="AB42" s="195">
        <v>0</v>
      </c>
      <c r="AC42" s="188" t="e">
        <f t="shared" si="8"/>
        <v>#DIV/0!</v>
      </c>
      <c r="AD42" s="195">
        <v>0</v>
      </c>
      <c r="AE42" s="195">
        <v>0</v>
      </c>
      <c r="AF42" s="188" t="e">
        <f t="shared" si="9"/>
        <v>#DIV/0!</v>
      </c>
      <c r="AG42" s="195">
        <v>0</v>
      </c>
      <c r="AH42" s="195">
        <v>0</v>
      </c>
      <c r="AI42" s="188" t="e">
        <f t="shared" si="10"/>
        <v>#DIV/0!</v>
      </c>
      <c r="AJ42" s="195">
        <v>0</v>
      </c>
      <c r="AK42" s="195">
        <v>0</v>
      </c>
      <c r="AL42" s="188" t="e">
        <f t="shared" si="11"/>
        <v>#DIV/0!</v>
      </c>
    </row>
    <row r="43" spans="1:38" ht="25.5" x14ac:dyDescent="0.7">
      <c r="A43" s="1"/>
      <c r="B43" s="55">
        <f>لیست!D44</f>
        <v>0</v>
      </c>
      <c r="C43" s="195">
        <v>0</v>
      </c>
      <c r="D43" s="195">
        <v>0</v>
      </c>
      <c r="E43" s="188" t="e">
        <f t="shared" si="0"/>
        <v>#DIV/0!</v>
      </c>
      <c r="F43" s="195">
        <v>0</v>
      </c>
      <c r="G43" s="195">
        <v>0</v>
      </c>
      <c r="H43" s="188" t="e">
        <f t="shared" si="1"/>
        <v>#DIV/0!</v>
      </c>
      <c r="I43" s="195">
        <v>0</v>
      </c>
      <c r="J43" s="195">
        <v>0</v>
      </c>
      <c r="K43" s="188" t="e">
        <f t="shared" si="2"/>
        <v>#DIV/0!</v>
      </c>
      <c r="L43" s="195">
        <v>0</v>
      </c>
      <c r="M43" s="195">
        <v>0</v>
      </c>
      <c r="N43" s="188" t="e">
        <f t="shared" si="3"/>
        <v>#DIV/0!</v>
      </c>
      <c r="O43" s="195">
        <v>0</v>
      </c>
      <c r="P43" s="195">
        <v>0</v>
      </c>
      <c r="Q43" s="188" t="e">
        <f t="shared" si="4"/>
        <v>#DIV/0!</v>
      </c>
      <c r="R43" s="195">
        <v>0</v>
      </c>
      <c r="S43" s="195">
        <v>0</v>
      </c>
      <c r="T43" s="188" t="e">
        <f t="shared" si="5"/>
        <v>#DIV/0!</v>
      </c>
      <c r="U43" s="195">
        <v>0</v>
      </c>
      <c r="V43" s="195">
        <v>0</v>
      </c>
      <c r="W43" s="188" t="e">
        <f t="shared" si="6"/>
        <v>#DIV/0!</v>
      </c>
      <c r="X43" s="195">
        <v>0</v>
      </c>
      <c r="Y43" s="195">
        <v>0</v>
      </c>
      <c r="Z43" s="188" t="e">
        <f t="shared" si="7"/>
        <v>#DIV/0!</v>
      </c>
      <c r="AA43" s="195">
        <v>0</v>
      </c>
      <c r="AB43" s="195">
        <v>0</v>
      </c>
      <c r="AC43" s="188" t="e">
        <f t="shared" si="8"/>
        <v>#DIV/0!</v>
      </c>
      <c r="AD43" s="195">
        <v>0</v>
      </c>
      <c r="AE43" s="195">
        <v>0</v>
      </c>
      <c r="AF43" s="188" t="e">
        <f t="shared" si="9"/>
        <v>#DIV/0!</v>
      </c>
      <c r="AG43" s="195">
        <v>0</v>
      </c>
      <c r="AH43" s="195">
        <v>0</v>
      </c>
      <c r="AI43" s="188" t="e">
        <f t="shared" si="10"/>
        <v>#DIV/0!</v>
      </c>
      <c r="AJ43" s="195">
        <v>0</v>
      </c>
      <c r="AK43" s="195">
        <v>0</v>
      </c>
      <c r="AL43" s="188" t="e">
        <f t="shared" si="11"/>
        <v>#DIV/0!</v>
      </c>
    </row>
    <row r="44" spans="1:38" ht="25.5" x14ac:dyDescent="0.7">
      <c r="A44" s="1"/>
      <c r="B44" s="55">
        <f>لیست!D45</f>
        <v>0</v>
      </c>
      <c r="C44" s="195">
        <v>0</v>
      </c>
      <c r="D44" s="195">
        <v>0</v>
      </c>
      <c r="E44" s="188" t="e">
        <f t="shared" si="0"/>
        <v>#DIV/0!</v>
      </c>
      <c r="F44" s="195">
        <v>0</v>
      </c>
      <c r="G44" s="195">
        <v>0</v>
      </c>
      <c r="H44" s="188" t="e">
        <f t="shared" si="1"/>
        <v>#DIV/0!</v>
      </c>
      <c r="I44" s="195">
        <v>0</v>
      </c>
      <c r="J44" s="195">
        <v>0</v>
      </c>
      <c r="K44" s="188" t="e">
        <f t="shared" si="2"/>
        <v>#DIV/0!</v>
      </c>
      <c r="L44" s="195">
        <v>0</v>
      </c>
      <c r="M44" s="195">
        <v>0</v>
      </c>
      <c r="N44" s="188" t="e">
        <f t="shared" si="3"/>
        <v>#DIV/0!</v>
      </c>
      <c r="O44" s="195">
        <v>0</v>
      </c>
      <c r="P44" s="195">
        <v>0</v>
      </c>
      <c r="Q44" s="188" t="e">
        <f t="shared" si="4"/>
        <v>#DIV/0!</v>
      </c>
      <c r="R44" s="195">
        <v>0</v>
      </c>
      <c r="S44" s="195">
        <v>0</v>
      </c>
      <c r="T44" s="188" t="e">
        <f t="shared" si="5"/>
        <v>#DIV/0!</v>
      </c>
      <c r="U44" s="195">
        <v>0</v>
      </c>
      <c r="V44" s="195">
        <v>0</v>
      </c>
      <c r="W44" s="188" t="e">
        <f t="shared" si="6"/>
        <v>#DIV/0!</v>
      </c>
      <c r="X44" s="195">
        <v>0</v>
      </c>
      <c r="Y44" s="195">
        <v>0</v>
      </c>
      <c r="Z44" s="188" t="e">
        <f t="shared" si="7"/>
        <v>#DIV/0!</v>
      </c>
      <c r="AA44" s="195">
        <v>0</v>
      </c>
      <c r="AB44" s="195">
        <v>0</v>
      </c>
      <c r="AC44" s="188" t="e">
        <f t="shared" si="8"/>
        <v>#DIV/0!</v>
      </c>
      <c r="AD44" s="195">
        <v>0</v>
      </c>
      <c r="AE44" s="195">
        <v>0</v>
      </c>
      <c r="AF44" s="188" t="e">
        <f t="shared" si="9"/>
        <v>#DIV/0!</v>
      </c>
      <c r="AG44" s="195">
        <v>0</v>
      </c>
      <c r="AH44" s="195">
        <v>0</v>
      </c>
      <c r="AI44" s="188" t="e">
        <f t="shared" si="10"/>
        <v>#DIV/0!</v>
      </c>
      <c r="AJ44" s="195">
        <v>0</v>
      </c>
      <c r="AK44" s="195">
        <v>0</v>
      </c>
      <c r="AL44" s="188" t="e">
        <f t="shared" si="11"/>
        <v>#DIV/0!</v>
      </c>
    </row>
    <row r="45" spans="1:38" ht="25.5" x14ac:dyDescent="0.7">
      <c r="A45" s="1"/>
      <c r="B45" s="55">
        <f>لیست!D46</f>
        <v>0</v>
      </c>
      <c r="C45" s="195">
        <v>0</v>
      </c>
      <c r="D45" s="195">
        <v>0</v>
      </c>
      <c r="E45" s="188" t="e">
        <f t="shared" si="0"/>
        <v>#DIV/0!</v>
      </c>
      <c r="F45" s="195">
        <v>0</v>
      </c>
      <c r="G45" s="195">
        <v>0</v>
      </c>
      <c r="H45" s="188" t="e">
        <f t="shared" si="1"/>
        <v>#DIV/0!</v>
      </c>
      <c r="I45" s="195">
        <v>0</v>
      </c>
      <c r="J45" s="195">
        <v>0</v>
      </c>
      <c r="K45" s="188" t="e">
        <f t="shared" si="2"/>
        <v>#DIV/0!</v>
      </c>
      <c r="L45" s="195">
        <v>0</v>
      </c>
      <c r="M45" s="195">
        <v>0</v>
      </c>
      <c r="N45" s="188" t="e">
        <f t="shared" si="3"/>
        <v>#DIV/0!</v>
      </c>
      <c r="O45" s="195">
        <v>0</v>
      </c>
      <c r="P45" s="195">
        <v>0</v>
      </c>
      <c r="Q45" s="188" t="e">
        <f t="shared" si="4"/>
        <v>#DIV/0!</v>
      </c>
      <c r="R45" s="195">
        <v>0</v>
      </c>
      <c r="S45" s="195">
        <v>0</v>
      </c>
      <c r="T45" s="188" t="e">
        <f t="shared" si="5"/>
        <v>#DIV/0!</v>
      </c>
      <c r="U45" s="195">
        <v>0</v>
      </c>
      <c r="V45" s="195">
        <v>0</v>
      </c>
      <c r="W45" s="188" t="e">
        <f t="shared" si="6"/>
        <v>#DIV/0!</v>
      </c>
      <c r="X45" s="195">
        <v>0</v>
      </c>
      <c r="Y45" s="195">
        <v>0</v>
      </c>
      <c r="Z45" s="188" t="e">
        <f t="shared" si="7"/>
        <v>#DIV/0!</v>
      </c>
      <c r="AA45" s="195">
        <v>0</v>
      </c>
      <c r="AB45" s="195">
        <v>0</v>
      </c>
      <c r="AC45" s="188" t="e">
        <f t="shared" si="8"/>
        <v>#DIV/0!</v>
      </c>
      <c r="AD45" s="195">
        <v>0</v>
      </c>
      <c r="AE45" s="195">
        <v>0</v>
      </c>
      <c r="AF45" s="188" t="e">
        <f t="shared" si="9"/>
        <v>#DIV/0!</v>
      </c>
      <c r="AG45" s="195">
        <v>0</v>
      </c>
      <c r="AH45" s="195">
        <v>0</v>
      </c>
      <c r="AI45" s="188" t="e">
        <f t="shared" si="10"/>
        <v>#DIV/0!</v>
      </c>
      <c r="AJ45" s="195">
        <v>0</v>
      </c>
      <c r="AK45" s="195">
        <v>0</v>
      </c>
      <c r="AL45" s="188" t="e">
        <f t="shared" si="11"/>
        <v>#DIV/0!</v>
      </c>
    </row>
    <row r="46" spans="1:38" ht="25.5" x14ac:dyDescent="0.7">
      <c r="A46" s="1"/>
      <c r="B46" s="55">
        <f>لیست!D47</f>
        <v>0</v>
      </c>
      <c r="C46" s="195">
        <v>0</v>
      </c>
      <c r="D46" s="195">
        <v>0</v>
      </c>
      <c r="E46" s="188" t="e">
        <f t="shared" si="0"/>
        <v>#DIV/0!</v>
      </c>
      <c r="F46" s="195">
        <v>0</v>
      </c>
      <c r="G46" s="195">
        <v>0</v>
      </c>
      <c r="H46" s="188" t="e">
        <f t="shared" si="1"/>
        <v>#DIV/0!</v>
      </c>
      <c r="I46" s="195">
        <v>0</v>
      </c>
      <c r="J46" s="195">
        <v>0</v>
      </c>
      <c r="K46" s="188" t="e">
        <f t="shared" si="2"/>
        <v>#DIV/0!</v>
      </c>
      <c r="L46" s="195">
        <v>0</v>
      </c>
      <c r="M46" s="195">
        <v>0</v>
      </c>
      <c r="N46" s="188" t="e">
        <f t="shared" si="3"/>
        <v>#DIV/0!</v>
      </c>
      <c r="O46" s="195">
        <v>0</v>
      </c>
      <c r="P46" s="195">
        <v>0</v>
      </c>
      <c r="Q46" s="188" t="e">
        <f t="shared" si="4"/>
        <v>#DIV/0!</v>
      </c>
      <c r="R46" s="195">
        <v>0</v>
      </c>
      <c r="S46" s="195">
        <v>0</v>
      </c>
      <c r="T46" s="188" t="e">
        <f t="shared" si="5"/>
        <v>#DIV/0!</v>
      </c>
      <c r="U46" s="195">
        <v>0</v>
      </c>
      <c r="V46" s="195">
        <v>0</v>
      </c>
      <c r="W46" s="188" t="e">
        <f t="shared" si="6"/>
        <v>#DIV/0!</v>
      </c>
      <c r="X46" s="195">
        <v>0</v>
      </c>
      <c r="Y46" s="195">
        <v>0</v>
      </c>
      <c r="Z46" s="188" t="e">
        <f t="shared" si="7"/>
        <v>#DIV/0!</v>
      </c>
      <c r="AA46" s="195">
        <v>0</v>
      </c>
      <c r="AB46" s="195">
        <v>0</v>
      </c>
      <c r="AC46" s="188" t="e">
        <f t="shared" si="8"/>
        <v>#DIV/0!</v>
      </c>
      <c r="AD46" s="195">
        <v>0</v>
      </c>
      <c r="AE46" s="195">
        <v>0</v>
      </c>
      <c r="AF46" s="188" t="e">
        <f t="shared" si="9"/>
        <v>#DIV/0!</v>
      </c>
      <c r="AG46" s="195">
        <v>0</v>
      </c>
      <c r="AH46" s="195">
        <v>0</v>
      </c>
      <c r="AI46" s="188" t="e">
        <f t="shared" si="10"/>
        <v>#DIV/0!</v>
      </c>
      <c r="AJ46" s="195">
        <v>0</v>
      </c>
      <c r="AK46" s="195">
        <v>0</v>
      </c>
      <c r="AL46" s="188" t="e">
        <f t="shared" si="11"/>
        <v>#DIV/0!</v>
      </c>
    </row>
    <row r="47" spans="1:38" ht="25.5" x14ac:dyDescent="0.7">
      <c r="A47" s="1"/>
      <c r="B47" s="55">
        <f>لیست!D48</f>
        <v>0</v>
      </c>
      <c r="C47" s="195">
        <v>0</v>
      </c>
      <c r="D47" s="195">
        <v>0</v>
      </c>
      <c r="E47" s="188" t="e">
        <f t="shared" si="0"/>
        <v>#DIV/0!</v>
      </c>
      <c r="F47" s="195">
        <v>0</v>
      </c>
      <c r="G47" s="195">
        <v>0</v>
      </c>
      <c r="H47" s="188" t="e">
        <f t="shared" si="1"/>
        <v>#DIV/0!</v>
      </c>
      <c r="I47" s="195">
        <v>0</v>
      </c>
      <c r="J47" s="195">
        <v>0</v>
      </c>
      <c r="K47" s="188" t="e">
        <f t="shared" si="2"/>
        <v>#DIV/0!</v>
      </c>
      <c r="L47" s="195">
        <v>0</v>
      </c>
      <c r="M47" s="195">
        <v>0</v>
      </c>
      <c r="N47" s="188" t="e">
        <f t="shared" si="3"/>
        <v>#DIV/0!</v>
      </c>
      <c r="O47" s="195">
        <v>0</v>
      </c>
      <c r="P47" s="195">
        <v>0</v>
      </c>
      <c r="Q47" s="188" t="e">
        <f t="shared" si="4"/>
        <v>#DIV/0!</v>
      </c>
      <c r="R47" s="195">
        <v>0</v>
      </c>
      <c r="S47" s="195">
        <v>0</v>
      </c>
      <c r="T47" s="188" t="e">
        <f t="shared" si="5"/>
        <v>#DIV/0!</v>
      </c>
      <c r="U47" s="195">
        <v>0</v>
      </c>
      <c r="V47" s="195">
        <v>0</v>
      </c>
      <c r="W47" s="188" t="e">
        <f t="shared" si="6"/>
        <v>#DIV/0!</v>
      </c>
      <c r="X47" s="195">
        <v>0</v>
      </c>
      <c r="Y47" s="195">
        <v>0</v>
      </c>
      <c r="Z47" s="188" t="e">
        <f t="shared" si="7"/>
        <v>#DIV/0!</v>
      </c>
      <c r="AA47" s="195">
        <v>0</v>
      </c>
      <c r="AB47" s="195">
        <v>0</v>
      </c>
      <c r="AC47" s="188" t="e">
        <f t="shared" si="8"/>
        <v>#DIV/0!</v>
      </c>
      <c r="AD47" s="195">
        <v>0</v>
      </c>
      <c r="AE47" s="195">
        <v>0</v>
      </c>
      <c r="AF47" s="188" t="e">
        <f t="shared" si="9"/>
        <v>#DIV/0!</v>
      </c>
      <c r="AG47" s="195">
        <v>0</v>
      </c>
      <c r="AH47" s="195">
        <v>0</v>
      </c>
      <c r="AI47" s="188" t="e">
        <f t="shared" si="10"/>
        <v>#DIV/0!</v>
      </c>
      <c r="AJ47" s="195">
        <v>0</v>
      </c>
      <c r="AK47" s="195">
        <v>0</v>
      </c>
      <c r="AL47" s="188" t="e">
        <f t="shared" si="11"/>
        <v>#DIV/0!</v>
      </c>
    </row>
    <row r="48" spans="1:38" ht="25.5" x14ac:dyDescent="0.7">
      <c r="A48" s="1"/>
      <c r="B48" s="55">
        <f>لیست!D49</f>
        <v>0</v>
      </c>
      <c r="C48" s="195">
        <v>0</v>
      </c>
      <c r="D48" s="195">
        <v>0</v>
      </c>
      <c r="E48" s="188" t="e">
        <f t="shared" si="0"/>
        <v>#DIV/0!</v>
      </c>
      <c r="F48" s="195">
        <v>0</v>
      </c>
      <c r="G48" s="195">
        <v>0</v>
      </c>
      <c r="H48" s="188" t="e">
        <f t="shared" si="1"/>
        <v>#DIV/0!</v>
      </c>
      <c r="I48" s="195">
        <v>0</v>
      </c>
      <c r="J48" s="195">
        <v>0</v>
      </c>
      <c r="K48" s="188" t="e">
        <f t="shared" si="2"/>
        <v>#DIV/0!</v>
      </c>
      <c r="L48" s="195">
        <v>0</v>
      </c>
      <c r="M48" s="195">
        <v>0</v>
      </c>
      <c r="N48" s="188" t="e">
        <f t="shared" si="3"/>
        <v>#DIV/0!</v>
      </c>
      <c r="O48" s="195">
        <v>0</v>
      </c>
      <c r="P48" s="195">
        <v>0</v>
      </c>
      <c r="Q48" s="188" t="e">
        <f t="shared" si="4"/>
        <v>#DIV/0!</v>
      </c>
      <c r="R48" s="195">
        <v>0</v>
      </c>
      <c r="S48" s="195">
        <v>0</v>
      </c>
      <c r="T48" s="188" t="e">
        <f t="shared" si="5"/>
        <v>#DIV/0!</v>
      </c>
      <c r="U48" s="195">
        <v>0</v>
      </c>
      <c r="V48" s="195">
        <v>0</v>
      </c>
      <c r="W48" s="188" t="e">
        <f t="shared" si="6"/>
        <v>#DIV/0!</v>
      </c>
      <c r="X48" s="195">
        <v>0</v>
      </c>
      <c r="Y48" s="195">
        <v>0</v>
      </c>
      <c r="Z48" s="188" t="e">
        <f t="shared" si="7"/>
        <v>#DIV/0!</v>
      </c>
      <c r="AA48" s="195">
        <v>0</v>
      </c>
      <c r="AB48" s="195">
        <v>0</v>
      </c>
      <c r="AC48" s="188" t="e">
        <f t="shared" si="8"/>
        <v>#DIV/0!</v>
      </c>
      <c r="AD48" s="195">
        <v>0</v>
      </c>
      <c r="AE48" s="195">
        <v>0</v>
      </c>
      <c r="AF48" s="188" t="e">
        <f t="shared" si="9"/>
        <v>#DIV/0!</v>
      </c>
      <c r="AG48" s="195">
        <v>0</v>
      </c>
      <c r="AH48" s="195">
        <v>0</v>
      </c>
      <c r="AI48" s="188" t="e">
        <f t="shared" si="10"/>
        <v>#DIV/0!</v>
      </c>
      <c r="AJ48" s="195">
        <v>0</v>
      </c>
      <c r="AK48" s="195">
        <v>0</v>
      </c>
      <c r="AL48" s="188" t="e">
        <f t="shared" si="11"/>
        <v>#DIV/0!</v>
      </c>
    </row>
    <row r="49" spans="1:38" ht="25.5" x14ac:dyDescent="0.7">
      <c r="A49" s="1"/>
      <c r="B49" s="55">
        <f>لیست!D50</f>
        <v>0</v>
      </c>
      <c r="C49" s="195">
        <v>0</v>
      </c>
      <c r="D49" s="195">
        <v>0</v>
      </c>
      <c r="E49" s="188" t="e">
        <f t="shared" si="0"/>
        <v>#DIV/0!</v>
      </c>
      <c r="F49" s="195">
        <v>0</v>
      </c>
      <c r="G49" s="195">
        <v>0</v>
      </c>
      <c r="H49" s="188" t="e">
        <f t="shared" si="1"/>
        <v>#DIV/0!</v>
      </c>
      <c r="I49" s="195">
        <v>0</v>
      </c>
      <c r="J49" s="195">
        <v>0</v>
      </c>
      <c r="K49" s="188" t="e">
        <f t="shared" si="2"/>
        <v>#DIV/0!</v>
      </c>
      <c r="L49" s="195">
        <v>0</v>
      </c>
      <c r="M49" s="195">
        <v>0</v>
      </c>
      <c r="N49" s="188" t="e">
        <f t="shared" si="3"/>
        <v>#DIV/0!</v>
      </c>
      <c r="O49" s="195">
        <v>0</v>
      </c>
      <c r="P49" s="195">
        <v>0</v>
      </c>
      <c r="Q49" s="188" t="e">
        <f t="shared" si="4"/>
        <v>#DIV/0!</v>
      </c>
      <c r="R49" s="195">
        <v>0</v>
      </c>
      <c r="S49" s="195">
        <v>0</v>
      </c>
      <c r="T49" s="188" t="e">
        <f t="shared" si="5"/>
        <v>#DIV/0!</v>
      </c>
      <c r="U49" s="195">
        <v>0</v>
      </c>
      <c r="V49" s="195">
        <v>0</v>
      </c>
      <c r="W49" s="188" t="e">
        <f t="shared" si="6"/>
        <v>#DIV/0!</v>
      </c>
      <c r="X49" s="195">
        <v>0</v>
      </c>
      <c r="Y49" s="195">
        <v>0</v>
      </c>
      <c r="Z49" s="188" t="e">
        <f t="shared" si="7"/>
        <v>#DIV/0!</v>
      </c>
      <c r="AA49" s="195">
        <v>0</v>
      </c>
      <c r="AB49" s="195">
        <v>0</v>
      </c>
      <c r="AC49" s="188" t="e">
        <f t="shared" si="8"/>
        <v>#DIV/0!</v>
      </c>
      <c r="AD49" s="195">
        <v>0</v>
      </c>
      <c r="AE49" s="195">
        <v>0</v>
      </c>
      <c r="AF49" s="188" t="e">
        <f t="shared" si="9"/>
        <v>#DIV/0!</v>
      </c>
      <c r="AG49" s="195">
        <v>0</v>
      </c>
      <c r="AH49" s="195">
        <v>0</v>
      </c>
      <c r="AI49" s="188" t="e">
        <f t="shared" si="10"/>
        <v>#DIV/0!</v>
      </c>
      <c r="AJ49" s="195">
        <v>0</v>
      </c>
      <c r="AK49" s="195">
        <v>0</v>
      </c>
      <c r="AL49" s="188" t="e">
        <f t="shared" si="11"/>
        <v>#DIV/0!</v>
      </c>
    </row>
    <row r="50" spans="1:38" ht="25.5" x14ac:dyDescent="0.7">
      <c r="A50" s="1"/>
      <c r="B50" s="55">
        <f>لیست!D51</f>
        <v>0</v>
      </c>
      <c r="C50" s="195">
        <v>0</v>
      </c>
      <c r="D50" s="195">
        <v>0</v>
      </c>
      <c r="E50" s="188" t="e">
        <f t="shared" si="0"/>
        <v>#DIV/0!</v>
      </c>
      <c r="F50" s="195">
        <v>0</v>
      </c>
      <c r="G50" s="195">
        <v>0</v>
      </c>
      <c r="H50" s="188" t="e">
        <f t="shared" si="1"/>
        <v>#DIV/0!</v>
      </c>
      <c r="I50" s="195">
        <v>0</v>
      </c>
      <c r="J50" s="195">
        <v>0</v>
      </c>
      <c r="K50" s="188" t="e">
        <f t="shared" si="2"/>
        <v>#DIV/0!</v>
      </c>
      <c r="L50" s="195">
        <v>0</v>
      </c>
      <c r="M50" s="195">
        <v>0</v>
      </c>
      <c r="N50" s="188" t="e">
        <f t="shared" si="3"/>
        <v>#DIV/0!</v>
      </c>
      <c r="O50" s="195">
        <v>0</v>
      </c>
      <c r="P50" s="195">
        <v>0</v>
      </c>
      <c r="Q50" s="188" t="e">
        <f t="shared" si="4"/>
        <v>#DIV/0!</v>
      </c>
      <c r="R50" s="195">
        <v>0</v>
      </c>
      <c r="S50" s="195">
        <v>0</v>
      </c>
      <c r="T50" s="188" t="e">
        <f t="shared" si="5"/>
        <v>#DIV/0!</v>
      </c>
      <c r="U50" s="195">
        <v>0</v>
      </c>
      <c r="V50" s="195">
        <v>0</v>
      </c>
      <c r="W50" s="188" t="e">
        <f t="shared" si="6"/>
        <v>#DIV/0!</v>
      </c>
      <c r="X50" s="195">
        <v>0</v>
      </c>
      <c r="Y50" s="195">
        <v>0</v>
      </c>
      <c r="Z50" s="188" t="e">
        <f t="shared" si="7"/>
        <v>#DIV/0!</v>
      </c>
      <c r="AA50" s="195">
        <v>0</v>
      </c>
      <c r="AB50" s="195">
        <v>0</v>
      </c>
      <c r="AC50" s="188" t="e">
        <f t="shared" si="8"/>
        <v>#DIV/0!</v>
      </c>
      <c r="AD50" s="195">
        <v>0</v>
      </c>
      <c r="AE50" s="195">
        <v>0</v>
      </c>
      <c r="AF50" s="188" t="e">
        <f t="shared" si="9"/>
        <v>#DIV/0!</v>
      </c>
      <c r="AG50" s="195">
        <v>0</v>
      </c>
      <c r="AH50" s="195">
        <v>0</v>
      </c>
      <c r="AI50" s="188" t="e">
        <f t="shared" si="10"/>
        <v>#DIV/0!</v>
      </c>
      <c r="AJ50" s="195">
        <v>0</v>
      </c>
      <c r="AK50" s="195">
        <v>0</v>
      </c>
      <c r="AL50" s="188" t="e">
        <f t="shared" si="11"/>
        <v>#DIV/0!</v>
      </c>
    </row>
    <row r="51" spans="1:38" ht="25.5" x14ac:dyDescent="0.7">
      <c r="A51" s="1"/>
      <c r="B51" s="55">
        <f>لیست!D52</f>
        <v>0</v>
      </c>
      <c r="C51" s="195">
        <v>0</v>
      </c>
      <c r="D51" s="195">
        <v>0</v>
      </c>
      <c r="E51" s="188" t="e">
        <f t="shared" si="0"/>
        <v>#DIV/0!</v>
      </c>
      <c r="F51" s="195">
        <v>0</v>
      </c>
      <c r="G51" s="195">
        <v>0</v>
      </c>
      <c r="H51" s="188" t="e">
        <f t="shared" si="1"/>
        <v>#DIV/0!</v>
      </c>
      <c r="I51" s="195">
        <v>0</v>
      </c>
      <c r="J51" s="195">
        <v>0</v>
      </c>
      <c r="K51" s="188" t="e">
        <f t="shared" si="2"/>
        <v>#DIV/0!</v>
      </c>
      <c r="L51" s="195">
        <v>0</v>
      </c>
      <c r="M51" s="195">
        <v>0</v>
      </c>
      <c r="N51" s="188" t="e">
        <f t="shared" si="3"/>
        <v>#DIV/0!</v>
      </c>
      <c r="O51" s="195">
        <v>0</v>
      </c>
      <c r="P51" s="195">
        <v>0</v>
      </c>
      <c r="Q51" s="188" t="e">
        <f t="shared" si="4"/>
        <v>#DIV/0!</v>
      </c>
      <c r="R51" s="195">
        <v>0</v>
      </c>
      <c r="S51" s="195">
        <v>0</v>
      </c>
      <c r="T51" s="188" t="e">
        <f t="shared" si="5"/>
        <v>#DIV/0!</v>
      </c>
      <c r="U51" s="195">
        <v>0</v>
      </c>
      <c r="V51" s="195">
        <v>0</v>
      </c>
      <c r="W51" s="188" t="e">
        <f t="shared" si="6"/>
        <v>#DIV/0!</v>
      </c>
      <c r="X51" s="195">
        <v>0</v>
      </c>
      <c r="Y51" s="195">
        <v>0</v>
      </c>
      <c r="Z51" s="188" t="e">
        <f t="shared" si="7"/>
        <v>#DIV/0!</v>
      </c>
      <c r="AA51" s="195">
        <v>0</v>
      </c>
      <c r="AB51" s="195">
        <v>0</v>
      </c>
      <c r="AC51" s="188" t="e">
        <f t="shared" si="8"/>
        <v>#DIV/0!</v>
      </c>
      <c r="AD51" s="195">
        <v>0</v>
      </c>
      <c r="AE51" s="195">
        <v>0</v>
      </c>
      <c r="AF51" s="188" t="e">
        <f t="shared" si="9"/>
        <v>#DIV/0!</v>
      </c>
      <c r="AG51" s="195">
        <v>0</v>
      </c>
      <c r="AH51" s="195">
        <v>0</v>
      </c>
      <c r="AI51" s="188" t="e">
        <f t="shared" si="10"/>
        <v>#DIV/0!</v>
      </c>
      <c r="AJ51" s="195">
        <v>0</v>
      </c>
      <c r="AK51" s="195">
        <v>0</v>
      </c>
      <c r="AL51" s="188" t="e">
        <f t="shared" si="11"/>
        <v>#DIV/0!</v>
      </c>
    </row>
    <row r="52" spans="1:38" ht="25.5" x14ac:dyDescent="0.7">
      <c r="A52" s="1"/>
      <c r="B52" s="55">
        <f>لیست!D53</f>
        <v>0</v>
      </c>
      <c r="C52" s="195">
        <v>0</v>
      </c>
      <c r="D52" s="195">
        <v>0</v>
      </c>
      <c r="E52" s="188" t="e">
        <f t="shared" si="0"/>
        <v>#DIV/0!</v>
      </c>
      <c r="F52" s="195">
        <v>0</v>
      </c>
      <c r="G52" s="195">
        <v>0</v>
      </c>
      <c r="H52" s="188" t="e">
        <f t="shared" si="1"/>
        <v>#DIV/0!</v>
      </c>
      <c r="I52" s="195">
        <v>0</v>
      </c>
      <c r="J52" s="195">
        <v>0</v>
      </c>
      <c r="K52" s="188" t="e">
        <f t="shared" si="2"/>
        <v>#DIV/0!</v>
      </c>
      <c r="L52" s="195">
        <v>0</v>
      </c>
      <c r="M52" s="195">
        <v>0</v>
      </c>
      <c r="N52" s="188" t="e">
        <f t="shared" si="3"/>
        <v>#DIV/0!</v>
      </c>
      <c r="O52" s="195">
        <v>0</v>
      </c>
      <c r="P52" s="195">
        <v>0</v>
      </c>
      <c r="Q52" s="188" t="e">
        <f t="shared" si="4"/>
        <v>#DIV/0!</v>
      </c>
      <c r="R52" s="195">
        <v>0</v>
      </c>
      <c r="S52" s="195">
        <v>0</v>
      </c>
      <c r="T52" s="188" t="e">
        <f t="shared" si="5"/>
        <v>#DIV/0!</v>
      </c>
      <c r="U52" s="195">
        <v>0</v>
      </c>
      <c r="V52" s="195">
        <v>0</v>
      </c>
      <c r="W52" s="188" t="e">
        <f t="shared" si="6"/>
        <v>#DIV/0!</v>
      </c>
      <c r="X52" s="195">
        <v>0</v>
      </c>
      <c r="Y52" s="195">
        <v>0</v>
      </c>
      <c r="Z52" s="188" t="e">
        <f t="shared" si="7"/>
        <v>#DIV/0!</v>
      </c>
      <c r="AA52" s="195">
        <v>0</v>
      </c>
      <c r="AB52" s="195">
        <v>0</v>
      </c>
      <c r="AC52" s="188" t="e">
        <f t="shared" si="8"/>
        <v>#DIV/0!</v>
      </c>
      <c r="AD52" s="195">
        <v>0</v>
      </c>
      <c r="AE52" s="195">
        <v>0</v>
      </c>
      <c r="AF52" s="188" t="e">
        <f t="shared" si="9"/>
        <v>#DIV/0!</v>
      </c>
      <c r="AG52" s="195">
        <v>0</v>
      </c>
      <c r="AH52" s="195">
        <v>0</v>
      </c>
      <c r="AI52" s="188" t="e">
        <f t="shared" si="10"/>
        <v>#DIV/0!</v>
      </c>
      <c r="AJ52" s="195">
        <v>0</v>
      </c>
      <c r="AK52" s="195">
        <v>0</v>
      </c>
      <c r="AL52" s="188" t="e">
        <f t="shared" si="11"/>
        <v>#DIV/0!</v>
      </c>
    </row>
    <row r="53" spans="1:38" ht="25.5" x14ac:dyDescent="0.7">
      <c r="A53" s="1"/>
      <c r="B53" s="55">
        <f>لیست!D54</f>
        <v>0</v>
      </c>
      <c r="C53" s="195">
        <v>0</v>
      </c>
      <c r="D53" s="195">
        <v>0</v>
      </c>
      <c r="E53" s="188" t="e">
        <f t="shared" si="0"/>
        <v>#DIV/0!</v>
      </c>
      <c r="F53" s="195">
        <v>0</v>
      </c>
      <c r="G53" s="195">
        <v>0</v>
      </c>
      <c r="H53" s="188" t="e">
        <f t="shared" si="1"/>
        <v>#DIV/0!</v>
      </c>
      <c r="I53" s="195">
        <v>0</v>
      </c>
      <c r="J53" s="195">
        <v>0</v>
      </c>
      <c r="K53" s="188" t="e">
        <f t="shared" si="2"/>
        <v>#DIV/0!</v>
      </c>
      <c r="L53" s="195">
        <v>0</v>
      </c>
      <c r="M53" s="195">
        <v>0</v>
      </c>
      <c r="N53" s="188" t="e">
        <f t="shared" si="3"/>
        <v>#DIV/0!</v>
      </c>
      <c r="O53" s="195">
        <v>0</v>
      </c>
      <c r="P53" s="195">
        <v>0</v>
      </c>
      <c r="Q53" s="188" t="e">
        <f t="shared" si="4"/>
        <v>#DIV/0!</v>
      </c>
      <c r="R53" s="195">
        <v>0</v>
      </c>
      <c r="S53" s="195">
        <v>0</v>
      </c>
      <c r="T53" s="188" t="e">
        <f t="shared" si="5"/>
        <v>#DIV/0!</v>
      </c>
      <c r="U53" s="195">
        <v>0</v>
      </c>
      <c r="V53" s="195">
        <v>0</v>
      </c>
      <c r="W53" s="188" t="e">
        <f t="shared" si="6"/>
        <v>#DIV/0!</v>
      </c>
      <c r="X53" s="195">
        <v>0</v>
      </c>
      <c r="Y53" s="195">
        <v>0</v>
      </c>
      <c r="Z53" s="188" t="e">
        <f t="shared" si="7"/>
        <v>#DIV/0!</v>
      </c>
      <c r="AA53" s="195">
        <v>0</v>
      </c>
      <c r="AB53" s="195">
        <v>0</v>
      </c>
      <c r="AC53" s="188" t="e">
        <f t="shared" si="8"/>
        <v>#DIV/0!</v>
      </c>
      <c r="AD53" s="195">
        <v>0</v>
      </c>
      <c r="AE53" s="195">
        <v>0</v>
      </c>
      <c r="AF53" s="188" t="e">
        <f t="shared" si="9"/>
        <v>#DIV/0!</v>
      </c>
      <c r="AG53" s="195">
        <v>0</v>
      </c>
      <c r="AH53" s="195">
        <v>0</v>
      </c>
      <c r="AI53" s="188" t="e">
        <f t="shared" si="10"/>
        <v>#DIV/0!</v>
      </c>
      <c r="AJ53" s="195">
        <v>0</v>
      </c>
      <c r="AK53" s="195">
        <v>0</v>
      </c>
      <c r="AL53" s="188" t="e">
        <f t="shared" si="11"/>
        <v>#DIV/0!</v>
      </c>
    </row>
    <row r="54" spans="1:38" ht="26.25" thickBot="1" x14ac:dyDescent="0.75">
      <c r="A54" s="1"/>
      <c r="B54" s="55">
        <f>لیست!D55</f>
        <v>0</v>
      </c>
      <c r="C54" s="195">
        <v>0</v>
      </c>
      <c r="D54" s="195">
        <v>0</v>
      </c>
      <c r="E54" s="193" t="e">
        <f t="shared" si="0"/>
        <v>#DIV/0!</v>
      </c>
      <c r="F54" s="195">
        <v>0</v>
      </c>
      <c r="G54" s="195">
        <v>0</v>
      </c>
      <c r="H54" s="193" t="e">
        <f t="shared" si="1"/>
        <v>#DIV/0!</v>
      </c>
      <c r="I54" s="195">
        <v>0</v>
      </c>
      <c r="J54" s="195">
        <v>0</v>
      </c>
      <c r="K54" s="193" t="e">
        <f t="shared" si="2"/>
        <v>#DIV/0!</v>
      </c>
      <c r="L54" s="195">
        <v>0</v>
      </c>
      <c r="M54" s="195">
        <v>0</v>
      </c>
      <c r="N54" s="193" t="e">
        <f t="shared" si="3"/>
        <v>#DIV/0!</v>
      </c>
      <c r="O54" s="195">
        <v>0</v>
      </c>
      <c r="P54" s="195">
        <v>0</v>
      </c>
      <c r="Q54" s="193" t="e">
        <f t="shared" si="4"/>
        <v>#DIV/0!</v>
      </c>
      <c r="R54" s="195">
        <v>0</v>
      </c>
      <c r="S54" s="195">
        <v>0</v>
      </c>
      <c r="T54" s="193" t="e">
        <f t="shared" si="5"/>
        <v>#DIV/0!</v>
      </c>
      <c r="U54" s="195">
        <v>0</v>
      </c>
      <c r="V54" s="195">
        <v>0</v>
      </c>
      <c r="W54" s="193" t="e">
        <f t="shared" si="6"/>
        <v>#DIV/0!</v>
      </c>
      <c r="X54" s="195">
        <v>0</v>
      </c>
      <c r="Y54" s="195">
        <v>0</v>
      </c>
      <c r="Z54" s="193" t="e">
        <f t="shared" si="7"/>
        <v>#DIV/0!</v>
      </c>
      <c r="AA54" s="195">
        <v>0</v>
      </c>
      <c r="AB54" s="195">
        <v>0</v>
      </c>
      <c r="AC54" s="193" t="e">
        <f t="shared" si="8"/>
        <v>#DIV/0!</v>
      </c>
      <c r="AD54" s="195">
        <v>0</v>
      </c>
      <c r="AE54" s="195">
        <v>0</v>
      </c>
      <c r="AF54" s="193" t="e">
        <f t="shared" si="9"/>
        <v>#DIV/0!</v>
      </c>
      <c r="AG54" s="195">
        <v>0</v>
      </c>
      <c r="AH54" s="195">
        <v>0</v>
      </c>
      <c r="AI54" s="193" t="e">
        <f t="shared" si="10"/>
        <v>#DIV/0!</v>
      </c>
      <c r="AJ54" s="195">
        <v>0</v>
      </c>
      <c r="AK54" s="195">
        <v>0</v>
      </c>
      <c r="AL54" s="193" t="e">
        <f t="shared" si="11"/>
        <v>#DIV/0!</v>
      </c>
    </row>
    <row r="55" spans="1:38" ht="26.25" thickBot="1" x14ac:dyDescent="0.75">
      <c r="A55" s="1"/>
      <c r="B55" s="16" t="s">
        <v>30</v>
      </c>
      <c r="C55" s="196">
        <f>SUM(C5:C54)</f>
        <v>3619</v>
      </c>
      <c r="D55" s="196">
        <f>SUM(D5:D54)</f>
        <v>4028</v>
      </c>
      <c r="E55" s="194">
        <f>C55/D55*100</f>
        <v>89.846077457795431</v>
      </c>
      <c r="F55" s="196">
        <f>SUM(F5:F54)</f>
        <v>4596</v>
      </c>
      <c r="G55" s="196">
        <f>SUM(G5:G54)</f>
        <v>5510</v>
      </c>
      <c r="H55" s="194">
        <f>F55/G55*100</f>
        <v>83.411978221415609</v>
      </c>
      <c r="I55" s="196">
        <f>SUM(I5:I54)</f>
        <v>4004</v>
      </c>
      <c r="J55" s="196">
        <f>SUM(J5:J54)</f>
        <v>4552</v>
      </c>
      <c r="K55" s="194">
        <f>I55/J55*100</f>
        <v>87.961335676625666</v>
      </c>
      <c r="L55" s="196">
        <f>SUM(L5:L54)</f>
        <v>4046</v>
      </c>
      <c r="M55" s="196">
        <f>SUM(M5:M54)</f>
        <v>4618</v>
      </c>
      <c r="N55" s="194">
        <f>L55/M55*100</f>
        <v>87.61368557817238</v>
      </c>
      <c r="O55" s="196">
        <f>SUM(O5:O54)</f>
        <v>4793</v>
      </c>
      <c r="P55" s="196">
        <f>SUM(P5:P54)</f>
        <v>5158</v>
      </c>
      <c r="Q55" s="194">
        <f>O55/P55*100</f>
        <v>92.923613803799924</v>
      </c>
      <c r="R55" s="196">
        <f>SUM(R5:R54)</f>
        <v>4569</v>
      </c>
      <c r="S55" s="196">
        <f>SUM(S5:S54)</f>
        <v>4984</v>
      </c>
      <c r="T55" s="194">
        <f>R55/S55*100</f>
        <v>91.673354735152486</v>
      </c>
      <c r="U55" s="196">
        <f>SUM(U5:U54)</f>
        <v>4541</v>
      </c>
      <c r="V55" s="196">
        <f>SUM(V5:V54)</f>
        <v>5120</v>
      </c>
      <c r="W55" s="194">
        <f>U55/V55*100</f>
        <v>88.69140625</v>
      </c>
      <c r="X55" s="196">
        <f>SUM(X5:X54)</f>
        <v>4599</v>
      </c>
      <c r="Y55" s="196">
        <f>SUM(Y5:Y54)</f>
        <v>5174</v>
      </c>
      <c r="Z55" s="194">
        <f>X55/Y55*100</f>
        <v>88.886741399304213</v>
      </c>
      <c r="AA55" s="196">
        <f>SUM(AA5:AA54)</f>
        <v>4922</v>
      </c>
      <c r="AB55" s="196">
        <f>SUM(AB5:AB54)</f>
        <v>5450</v>
      </c>
      <c r="AC55" s="194">
        <f>AA55/AB55*100</f>
        <v>90.311926605504595</v>
      </c>
      <c r="AD55" s="196">
        <f>SUM(AD5:AD54)</f>
        <v>4263</v>
      </c>
      <c r="AE55" s="196">
        <f>SUM(AE5:AE54)</f>
        <v>4736</v>
      </c>
      <c r="AF55" s="194">
        <f>AD55/AE55*100</f>
        <v>90.012668918918919</v>
      </c>
      <c r="AG55" s="196">
        <f>SUM(AG5:AG54)</f>
        <v>4185</v>
      </c>
      <c r="AH55" s="196">
        <f>SUM(AH5:AH54)</f>
        <v>4666</v>
      </c>
      <c r="AI55" s="194">
        <f>AG55/AH55*100</f>
        <v>89.691384483497643</v>
      </c>
      <c r="AJ55" s="196">
        <f>SUM(AJ5:AJ54)</f>
        <v>4749</v>
      </c>
      <c r="AK55" s="196">
        <f>SUM(AK5:AK54)</f>
        <v>5246</v>
      </c>
      <c r="AL55" s="194">
        <f>AJ55/AK55*100</f>
        <v>90.526115135341215</v>
      </c>
    </row>
    <row r="56" spans="1:38" ht="26.25" thickBot="1" x14ac:dyDescent="0.75">
      <c r="A56" s="2"/>
      <c r="B56" s="16" t="s">
        <v>15</v>
      </c>
      <c r="C56" s="409">
        <f>SUM(C55,F55,I55)/SUM(D55,G55,J55)*100</f>
        <v>86.721078779276084</v>
      </c>
      <c r="D56" s="410"/>
      <c r="E56" s="410"/>
      <c r="F56" s="410"/>
      <c r="G56" s="410"/>
      <c r="H56" s="410"/>
      <c r="I56" s="410"/>
      <c r="J56" s="410"/>
      <c r="K56" s="411"/>
      <c r="L56" s="409">
        <f>SUM(L55,O55,R55)/SUM(M55,P55,S55)*100</f>
        <v>90.840108401084009</v>
      </c>
      <c r="M56" s="410"/>
      <c r="N56" s="410"/>
      <c r="O56" s="410"/>
      <c r="P56" s="410"/>
      <c r="Q56" s="410"/>
      <c r="R56" s="410"/>
      <c r="S56" s="410"/>
      <c r="T56" s="411"/>
      <c r="U56" s="409">
        <f>SUM(U55,X55,AA55)/SUM(V55,Y55,AB55)*100</f>
        <v>89.316565040650403</v>
      </c>
      <c r="V56" s="410"/>
      <c r="W56" s="410"/>
      <c r="X56" s="410"/>
      <c r="Y56" s="410"/>
      <c r="Z56" s="410"/>
      <c r="AA56" s="410"/>
      <c r="AB56" s="410"/>
      <c r="AC56" s="411"/>
      <c r="AD56" s="409">
        <f>SUM(AD55,AG55,AJ55)/SUM(AE55,AH55,AK55)*100</f>
        <v>90.09421081376297</v>
      </c>
      <c r="AE56" s="410"/>
      <c r="AF56" s="410"/>
      <c r="AG56" s="410"/>
      <c r="AH56" s="410"/>
      <c r="AI56" s="410"/>
      <c r="AJ56" s="410"/>
      <c r="AK56" s="410"/>
      <c r="AL56" s="411"/>
    </row>
    <row r="57" spans="1:38" ht="26.25" thickBot="1" x14ac:dyDescent="0.75">
      <c r="A57" s="2"/>
      <c r="B57" s="16" t="s">
        <v>16</v>
      </c>
      <c r="C57" s="409">
        <f>SUM(C55,F55,I55,L55,O55,R55)/SUM(D55,G55,J55,M55,P55,S55)*100</f>
        <v>88.828422876949745</v>
      </c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09">
        <f>SUM(U55,X55,AA55,AD55,AG55,AJ55)/SUM(V55,Y55,AB55,AE55,AH55,AK55)*100</f>
        <v>89.691366148986575</v>
      </c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</row>
    <row r="58" spans="1:38" ht="26.25" thickBot="1" x14ac:dyDescent="0.75">
      <c r="A58" s="2"/>
      <c r="B58" s="16" t="s">
        <v>31</v>
      </c>
      <c r="C58" s="409">
        <f>SUM(U55,X55,AA55,AD55,AG55,AJ55,R55,O55,L55,I55,F55,C55)/SUM(V55,Y55,AB55,AE55,AH55,AK55,S55,P55,M55,J55,G55,D55)*100</f>
        <v>89.27112521521893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1"/>
    </row>
  </sheetData>
  <sheetProtection algorithmName="SHA-512" hashValue="qcGSM2gk8t4hslX43I1UPDNoCGyGeQcSp1C6ywwUpRfw2gPkVamayaJ2nfoQRwh6vbnqibgu4HYnNf/96HRv9Q==" saltValue="5rQ+L/byjZmfvSfdwPYTzg==" spinCount="100000" sheet="1" selectLockedCells="1"/>
  <mergeCells count="22">
    <mergeCell ref="C3:E3"/>
    <mergeCell ref="F3:H3"/>
    <mergeCell ref="I3:K3"/>
    <mergeCell ref="L3:N3"/>
    <mergeCell ref="O3:Q3"/>
    <mergeCell ref="V2:Y2"/>
    <mergeCell ref="AD3:AF3"/>
    <mergeCell ref="AG3:AI3"/>
    <mergeCell ref="AJ3:AL3"/>
    <mergeCell ref="R3:T3"/>
    <mergeCell ref="U3:W3"/>
    <mergeCell ref="X3:Z3"/>
    <mergeCell ref="AA3:AC3"/>
    <mergeCell ref="AE2:AL2"/>
    <mergeCell ref="P2:T2"/>
    <mergeCell ref="C58:AL58"/>
    <mergeCell ref="C56:K56"/>
    <mergeCell ref="L56:T56"/>
    <mergeCell ref="U56:AC56"/>
    <mergeCell ref="AD56:AL56"/>
    <mergeCell ref="C57:T57"/>
    <mergeCell ref="U57:AL57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rightToLeft="1" zoomScale="70" zoomScaleNormal="70" workbookViewId="0">
      <selection activeCell="M8" sqref="M8"/>
    </sheetView>
  </sheetViews>
  <sheetFormatPr defaultRowHeight="15" x14ac:dyDescent="0.25"/>
  <cols>
    <col min="1" max="1" width="2.28515625" customWidth="1"/>
    <col min="2" max="2" width="28.42578125" customWidth="1"/>
    <col min="3" max="14" width="10.5703125" customWidth="1"/>
  </cols>
  <sheetData>
    <row r="1" spans="1:14" ht="15.75" thickBot="1" x14ac:dyDescent="0.3"/>
    <row r="2" spans="1:14" ht="23.25" customHeight="1" thickBot="1" x14ac:dyDescent="0.3">
      <c r="A2" s="1"/>
      <c r="B2" s="6"/>
      <c r="C2" s="7"/>
      <c r="D2" s="54" t="s">
        <v>37</v>
      </c>
      <c r="E2" s="422" t="s">
        <v>27</v>
      </c>
      <c r="F2" s="422"/>
      <c r="G2" s="422"/>
      <c r="H2" s="422"/>
      <c r="I2" s="417" t="str">
        <f>لیست!D3</f>
        <v>جهرم</v>
      </c>
      <c r="J2" s="417"/>
      <c r="K2" s="417"/>
      <c r="L2" s="175" t="s">
        <v>19</v>
      </c>
      <c r="M2" s="174">
        <f>لیست!D2</f>
        <v>1397</v>
      </c>
      <c r="N2" s="173"/>
    </row>
    <row r="3" spans="1:14" ht="23.25" customHeight="1" thickBot="1" x14ac:dyDescent="0.3">
      <c r="B3" s="19"/>
      <c r="C3" s="418" t="s">
        <v>106</v>
      </c>
      <c r="D3" s="419"/>
      <c r="E3" s="420"/>
      <c r="F3" s="418" t="s">
        <v>107</v>
      </c>
      <c r="G3" s="419"/>
      <c r="H3" s="420"/>
      <c r="I3" s="418" t="s">
        <v>108</v>
      </c>
      <c r="J3" s="419"/>
      <c r="K3" s="420"/>
      <c r="L3" s="418" t="s">
        <v>109</v>
      </c>
      <c r="M3" s="419"/>
      <c r="N3" s="420"/>
    </row>
    <row r="4" spans="1:14" ht="70.5" customHeight="1" thickBot="1" x14ac:dyDescent="0.3">
      <c r="B4" s="20" t="s">
        <v>55</v>
      </c>
      <c r="C4" s="14" t="s">
        <v>57</v>
      </c>
      <c r="D4" s="14" t="s">
        <v>58</v>
      </c>
      <c r="E4" s="26" t="s">
        <v>146</v>
      </c>
      <c r="F4" s="14" t="s">
        <v>57</v>
      </c>
      <c r="G4" s="14" t="s">
        <v>58</v>
      </c>
      <c r="H4" s="26" t="s">
        <v>146</v>
      </c>
      <c r="I4" s="14" t="s">
        <v>57</v>
      </c>
      <c r="J4" s="14" t="s">
        <v>58</v>
      </c>
      <c r="K4" s="26" t="s">
        <v>146</v>
      </c>
      <c r="L4" s="14" t="s">
        <v>57</v>
      </c>
      <c r="M4" s="14" t="s">
        <v>58</v>
      </c>
      <c r="N4" s="26" t="s">
        <v>146</v>
      </c>
    </row>
    <row r="5" spans="1:14" ht="25.5" x14ac:dyDescent="0.7">
      <c r="A5" s="1"/>
      <c r="B5" s="55" t="str">
        <f>لیست!D6</f>
        <v>پیمانیه</v>
      </c>
      <c r="C5" s="5">
        <v>203</v>
      </c>
      <c r="D5" s="5">
        <v>231</v>
      </c>
      <c r="E5" s="188">
        <f t="shared" ref="E5:E53" si="0">C5/D5*100</f>
        <v>87.878787878787875</v>
      </c>
      <c r="F5" s="5">
        <v>236</v>
      </c>
      <c r="G5" s="5">
        <v>279</v>
      </c>
      <c r="H5" s="188">
        <f t="shared" ref="H5:H54" si="1">F5/G5*100</f>
        <v>84.587813620071685</v>
      </c>
      <c r="I5" s="5">
        <v>253</v>
      </c>
      <c r="J5" s="5">
        <v>286</v>
      </c>
      <c r="K5" s="188">
        <f t="shared" ref="K5:K54" si="2">I5/J5*100</f>
        <v>88.461538461538453</v>
      </c>
      <c r="L5" s="5">
        <v>265</v>
      </c>
      <c r="M5" s="5">
        <v>296</v>
      </c>
      <c r="N5" s="188">
        <f t="shared" ref="N5:N54" si="3">L5/M5*100</f>
        <v>89.527027027027032</v>
      </c>
    </row>
    <row r="6" spans="1:14" ht="25.5" x14ac:dyDescent="0.7">
      <c r="A6" s="1"/>
      <c r="B6" s="55" t="str">
        <f>لیست!D7</f>
        <v>مطهری</v>
      </c>
      <c r="C6" s="5">
        <v>127</v>
      </c>
      <c r="D6" s="5">
        <v>186</v>
      </c>
      <c r="E6" s="188">
        <f t="shared" ref="E6:E47" si="4">C6/D6*100</f>
        <v>68.27956989247312</v>
      </c>
      <c r="F6" s="5">
        <v>127</v>
      </c>
      <c r="G6" s="5">
        <v>180</v>
      </c>
      <c r="H6" s="188">
        <f t="shared" ref="H6:H47" si="5">F6/G6*100</f>
        <v>70.555555555555557</v>
      </c>
      <c r="I6" s="5">
        <v>111</v>
      </c>
      <c r="J6" s="5">
        <v>169</v>
      </c>
      <c r="K6" s="188">
        <f t="shared" ref="K6:K47" si="6">I6/J6*100</f>
        <v>65.680473372781066</v>
      </c>
      <c r="L6" s="5">
        <v>127</v>
      </c>
      <c r="M6" s="5">
        <v>170</v>
      </c>
      <c r="N6" s="188">
        <f t="shared" ref="N6:N47" si="7">L6/M6*100</f>
        <v>74.705882352941174</v>
      </c>
    </row>
    <row r="7" spans="1:14" ht="25.5" x14ac:dyDescent="0.7">
      <c r="A7" s="1"/>
      <c r="B7" s="55" t="str">
        <f>لیست!D8</f>
        <v>خاتم الانبیا</v>
      </c>
      <c r="C7" s="5">
        <v>46</v>
      </c>
      <c r="D7" s="5">
        <v>50</v>
      </c>
      <c r="E7" s="188">
        <f t="shared" si="4"/>
        <v>92</v>
      </c>
      <c r="F7" s="5">
        <v>46</v>
      </c>
      <c r="G7" s="5">
        <v>50</v>
      </c>
      <c r="H7" s="188">
        <f t="shared" si="5"/>
        <v>92</v>
      </c>
      <c r="I7" s="5">
        <v>35</v>
      </c>
      <c r="J7" s="5">
        <v>42</v>
      </c>
      <c r="K7" s="188">
        <f t="shared" si="6"/>
        <v>83.333333333333343</v>
      </c>
      <c r="L7" s="5">
        <v>35</v>
      </c>
      <c r="M7" s="5">
        <v>43</v>
      </c>
      <c r="N7" s="188">
        <f t="shared" si="7"/>
        <v>81.395348837209298</v>
      </c>
    </row>
    <row r="8" spans="1:14" ht="25.5" x14ac:dyDescent="0.7">
      <c r="A8" s="1"/>
      <c r="B8" s="55">
        <f>لیست!D9</f>
        <v>0</v>
      </c>
      <c r="C8" s="5">
        <v>0</v>
      </c>
      <c r="D8" s="5">
        <v>0</v>
      </c>
      <c r="E8" s="188" t="e">
        <f t="shared" si="4"/>
        <v>#DIV/0!</v>
      </c>
      <c r="F8" s="5">
        <v>0</v>
      </c>
      <c r="G8" s="5">
        <v>0</v>
      </c>
      <c r="H8" s="188" t="e">
        <f t="shared" si="5"/>
        <v>#DIV/0!</v>
      </c>
      <c r="I8" s="5">
        <v>0</v>
      </c>
      <c r="J8" s="5">
        <v>0</v>
      </c>
      <c r="K8" s="188" t="e">
        <f t="shared" si="6"/>
        <v>#DIV/0!</v>
      </c>
      <c r="L8" s="5">
        <v>0</v>
      </c>
      <c r="M8" s="5">
        <v>0</v>
      </c>
      <c r="N8" s="188" t="e">
        <f t="shared" si="7"/>
        <v>#DIV/0!</v>
      </c>
    </row>
    <row r="9" spans="1:14" ht="25.5" x14ac:dyDescent="0.7">
      <c r="A9" s="1"/>
      <c r="B9" s="55">
        <f>لیست!D10</f>
        <v>0</v>
      </c>
      <c r="C9" s="5">
        <v>0</v>
      </c>
      <c r="D9" s="5">
        <v>0</v>
      </c>
      <c r="E9" s="188" t="e">
        <f t="shared" si="4"/>
        <v>#DIV/0!</v>
      </c>
      <c r="F9" s="5">
        <v>0</v>
      </c>
      <c r="G9" s="5">
        <v>0</v>
      </c>
      <c r="H9" s="188" t="e">
        <f t="shared" si="5"/>
        <v>#DIV/0!</v>
      </c>
      <c r="I9" s="5">
        <v>0</v>
      </c>
      <c r="J9" s="5">
        <v>0</v>
      </c>
      <c r="K9" s="188" t="e">
        <f t="shared" si="6"/>
        <v>#DIV/0!</v>
      </c>
      <c r="L9" s="5">
        <v>0</v>
      </c>
      <c r="M9" s="5">
        <v>0</v>
      </c>
      <c r="N9" s="188" t="e">
        <f t="shared" si="7"/>
        <v>#DIV/0!</v>
      </c>
    </row>
    <row r="10" spans="1:14" ht="25.5" x14ac:dyDescent="0.7">
      <c r="A10" s="1"/>
      <c r="B10" s="55">
        <f>لیست!D11</f>
        <v>0</v>
      </c>
      <c r="C10" s="5">
        <v>0</v>
      </c>
      <c r="D10" s="5">
        <v>0</v>
      </c>
      <c r="E10" s="188" t="e">
        <f t="shared" si="4"/>
        <v>#DIV/0!</v>
      </c>
      <c r="F10" s="5">
        <v>0</v>
      </c>
      <c r="G10" s="5">
        <v>0</v>
      </c>
      <c r="H10" s="188" t="e">
        <f t="shared" si="5"/>
        <v>#DIV/0!</v>
      </c>
      <c r="I10" s="5">
        <v>0</v>
      </c>
      <c r="J10" s="5">
        <v>0</v>
      </c>
      <c r="K10" s="188" t="e">
        <f t="shared" si="6"/>
        <v>#DIV/0!</v>
      </c>
      <c r="L10" s="5">
        <v>0</v>
      </c>
      <c r="M10" s="5">
        <v>0</v>
      </c>
      <c r="N10" s="188" t="e">
        <f t="shared" si="7"/>
        <v>#DIV/0!</v>
      </c>
    </row>
    <row r="11" spans="1:14" ht="25.5" x14ac:dyDescent="0.7">
      <c r="A11" s="1"/>
      <c r="B11" s="55">
        <f>لیست!D12</f>
        <v>0</v>
      </c>
      <c r="C11" s="5">
        <v>0</v>
      </c>
      <c r="D11" s="5">
        <v>0</v>
      </c>
      <c r="E11" s="188" t="e">
        <f t="shared" si="4"/>
        <v>#DIV/0!</v>
      </c>
      <c r="F11" s="5">
        <v>0</v>
      </c>
      <c r="G11" s="5">
        <v>0</v>
      </c>
      <c r="H11" s="188" t="e">
        <f t="shared" si="5"/>
        <v>#DIV/0!</v>
      </c>
      <c r="I11" s="5">
        <v>0</v>
      </c>
      <c r="J11" s="5">
        <v>0</v>
      </c>
      <c r="K11" s="188" t="e">
        <f t="shared" si="6"/>
        <v>#DIV/0!</v>
      </c>
      <c r="L11" s="5">
        <v>0</v>
      </c>
      <c r="M11" s="5">
        <v>0</v>
      </c>
      <c r="N11" s="188" t="e">
        <f t="shared" si="7"/>
        <v>#DIV/0!</v>
      </c>
    </row>
    <row r="12" spans="1:14" ht="25.5" x14ac:dyDescent="0.7">
      <c r="A12" s="1"/>
      <c r="B12" s="55">
        <f>لیست!D13</f>
        <v>0</v>
      </c>
      <c r="C12" s="5">
        <v>0</v>
      </c>
      <c r="D12" s="5">
        <v>0</v>
      </c>
      <c r="E12" s="188" t="e">
        <f t="shared" si="4"/>
        <v>#DIV/0!</v>
      </c>
      <c r="F12" s="5">
        <v>0</v>
      </c>
      <c r="G12" s="5">
        <v>0</v>
      </c>
      <c r="H12" s="188" t="e">
        <f t="shared" si="5"/>
        <v>#DIV/0!</v>
      </c>
      <c r="I12" s="5">
        <v>0</v>
      </c>
      <c r="J12" s="5">
        <v>0</v>
      </c>
      <c r="K12" s="188" t="e">
        <f t="shared" si="6"/>
        <v>#DIV/0!</v>
      </c>
      <c r="L12" s="5">
        <v>0</v>
      </c>
      <c r="M12" s="5">
        <v>0</v>
      </c>
      <c r="N12" s="188" t="e">
        <f t="shared" si="7"/>
        <v>#DIV/0!</v>
      </c>
    </row>
    <row r="13" spans="1:14" ht="25.5" x14ac:dyDescent="0.7">
      <c r="A13" s="1"/>
      <c r="B13" s="55">
        <f>لیست!D14</f>
        <v>0</v>
      </c>
      <c r="C13" s="5">
        <v>0</v>
      </c>
      <c r="D13" s="5">
        <v>0</v>
      </c>
      <c r="E13" s="188" t="e">
        <f t="shared" si="4"/>
        <v>#DIV/0!</v>
      </c>
      <c r="F13" s="5">
        <v>0</v>
      </c>
      <c r="G13" s="5">
        <v>0</v>
      </c>
      <c r="H13" s="188" t="e">
        <f t="shared" si="5"/>
        <v>#DIV/0!</v>
      </c>
      <c r="I13" s="5">
        <v>0</v>
      </c>
      <c r="J13" s="5">
        <v>0</v>
      </c>
      <c r="K13" s="188" t="e">
        <f t="shared" si="6"/>
        <v>#DIV/0!</v>
      </c>
      <c r="L13" s="5">
        <v>0</v>
      </c>
      <c r="M13" s="5">
        <v>0</v>
      </c>
      <c r="N13" s="188" t="e">
        <f t="shared" si="7"/>
        <v>#DIV/0!</v>
      </c>
    </row>
    <row r="14" spans="1:14" ht="25.5" x14ac:dyDescent="0.7">
      <c r="A14" s="1"/>
      <c r="B14" s="55">
        <f>لیست!D15</f>
        <v>0</v>
      </c>
      <c r="C14" s="5">
        <v>0</v>
      </c>
      <c r="D14" s="5">
        <v>0</v>
      </c>
      <c r="E14" s="188" t="e">
        <f t="shared" si="4"/>
        <v>#DIV/0!</v>
      </c>
      <c r="F14" s="5">
        <v>0</v>
      </c>
      <c r="G14" s="5">
        <v>0</v>
      </c>
      <c r="H14" s="188" t="e">
        <f t="shared" si="5"/>
        <v>#DIV/0!</v>
      </c>
      <c r="I14" s="5">
        <v>0</v>
      </c>
      <c r="J14" s="5">
        <v>0</v>
      </c>
      <c r="K14" s="188" t="e">
        <f t="shared" si="6"/>
        <v>#DIV/0!</v>
      </c>
      <c r="L14" s="5">
        <v>0</v>
      </c>
      <c r="M14" s="5">
        <v>0</v>
      </c>
      <c r="N14" s="188" t="e">
        <f t="shared" si="7"/>
        <v>#DIV/0!</v>
      </c>
    </row>
    <row r="15" spans="1:14" ht="25.5" x14ac:dyDescent="0.7">
      <c r="A15" s="1"/>
      <c r="B15" s="55">
        <f>لیست!D16</f>
        <v>0</v>
      </c>
      <c r="C15" s="5">
        <v>0</v>
      </c>
      <c r="D15" s="5">
        <v>0</v>
      </c>
      <c r="E15" s="188" t="e">
        <f t="shared" si="4"/>
        <v>#DIV/0!</v>
      </c>
      <c r="F15" s="5">
        <v>0</v>
      </c>
      <c r="G15" s="5">
        <v>0</v>
      </c>
      <c r="H15" s="188" t="e">
        <f t="shared" si="5"/>
        <v>#DIV/0!</v>
      </c>
      <c r="I15" s="5">
        <v>0</v>
      </c>
      <c r="J15" s="5">
        <v>0</v>
      </c>
      <c r="K15" s="188" t="e">
        <f t="shared" si="6"/>
        <v>#DIV/0!</v>
      </c>
      <c r="L15" s="5">
        <v>0</v>
      </c>
      <c r="M15" s="5">
        <v>0</v>
      </c>
      <c r="N15" s="188" t="e">
        <f t="shared" si="7"/>
        <v>#DIV/0!</v>
      </c>
    </row>
    <row r="16" spans="1:14" ht="25.5" x14ac:dyDescent="0.7">
      <c r="A16" s="1"/>
      <c r="B16" s="55">
        <f>لیست!D17</f>
        <v>0</v>
      </c>
      <c r="C16" s="5">
        <v>0</v>
      </c>
      <c r="D16" s="5">
        <v>0</v>
      </c>
      <c r="E16" s="188" t="e">
        <f t="shared" si="4"/>
        <v>#DIV/0!</v>
      </c>
      <c r="F16" s="5">
        <v>0</v>
      </c>
      <c r="G16" s="5">
        <v>0</v>
      </c>
      <c r="H16" s="188" t="e">
        <f t="shared" si="5"/>
        <v>#DIV/0!</v>
      </c>
      <c r="I16" s="5">
        <v>0</v>
      </c>
      <c r="J16" s="5">
        <v>0</v>
      </c>
      <c r="K16" s="188" t="e">
        <f t="shared" si="6"/>
        <v>#DIV/0!</v>
      </c>
      <c r="L16" s="5">
        <v>0</v>
      </c>
      <c r="M16" s="5">
        <v>0</v>
      </c>
      <c r="N16" s="188" t="e">
        <f t="shared" si="7"/>
        <v>#DIV/0!</v>
      </c>
    </row>
    <row r="17" spans="1:14" ht="25.5" x14ac:dyDescent="0.7">
      <c r="A17" s="1"/>
      <c r="B17" s="55">
        <f>لیست!D18</f>
        <v>0</v>
      </c>
      <c r="C17" s="5">
        <v>0</v>
      </c>
      <c r="D17" s="5">
        <v>0</v>
      </c>
      <c r="E17" s="188" t="e">
        <f t="shared" si="4"/>
        <v>#DIV/0!</v>
      </c>
      <c r="F17" s="5">
        <v>0</v>
      </c>
      <c r="G17" s="5">
        <v>0</v>
      </c>
      <c r="H17" s="188" t="e">
        <f t="shared" si="5"/>
        <v>#DIV/0!</v>
      </c>
      <c r="I17" s="5">
        <v>0</v>
      </c>
      <c r="J17" s="5">
        <v>0</v>
      </c>
      <c r="K17" s="188" t="e">
        <f t="shared" si="6"/>
        <v>#DIV/0!</v>
      </c>
      <c r="L17" s="5">
        <v>0</v>
      </c>
      <c r="M17" s="5">
        <v>0</v>
      </c>
      <c r="N17" s="188" t="e">
        <f t="shared" si="7"/>
        <v>#DIV/0!</v>
      </c>
    </row>
    <row r="18" spans="1:14" ht="25.5" x14ac:dyDescent="0.7">
      <c r="A18" s="1"/>
      <c r="B18" s="55">
        <f>لیست!D19</f>
        <v>0</v>
      </c>
      <c r="C18" s="5">
        <v>0</v>
      </c>
      <c r="D18" s="5">
        <v>0</v>
      </c>
      <c r="E18" s="188" t="e">
        <f t="shared" si="4"/>
        <v>#DIV/0!</v>
      </c>
      <c r="F18" s="5">
        <v>0</v>
      </c>
      <c r="G18" s="5">
        <v>0</v>
      </c>
      <c r="H18" s="188" t="e">
        <f t="shared" si="5"/>
        <v>#DIV/0!</v>
      </c>
      <c r="I18" s="5">
        <v>0</v>
      </c>
      <c r="J18" s="5">
        <v>0</v>
      </c>
      <c r="K18" s="188" t="e">
        <f t="shared" si="6"/>
        <v>#DIV/0!</v>
      </c>
      <c r="L18" s="5">
        <v>0</v>
      </c>
      <c r="M18" s="5">
        <v>0</v>
      </c>
      <c r="N18" s="188" t="e">
        <f t="shared" si="7"/>
        <v>#DIV/0!</v>
      </c>
    </row>
    <row r="19" spans="1:14" ht="25.5" x14ac:dyDescent="0.7">
      <c r="A19" s="1"/>
      <c r="B19" s="55">
        <f>لیست!D20</f>
        <v>0</v>
      </c>
      <c r="C19" s="5">
        <v>0</v>
      </c>
      <c r="D19" s="5">
        <v>0</v>
      </c>
      <c r="E19" s="188" t="e">
        <f t="shared" si="4"/>
        <v>#DIV/0!</v>
      </c>
      <c r="F19" s="5">
        <v>0</v>
      </c>
      <c r="G19" s="5">
        <v>0</v>
      </c>
      <c r="H19" s="188" t="e">
        <f t="shared" si="5"/>
        <v>#DIV/0!</v>
      </c>
      <c r="I19" s="5">
        <v>0</v>
      </c>
      <c r="J19" s="5">
        <v>0</v>
      </c>
      <c r="K19" s="188" t="e">
        <f t="shared" si="6"/>
        <v>#DIV/0!</v>
      </c>
      <c r="L19" s="5">
        <v>0</v>
      </c>
      <c r="M19" s="5">
        <v>0</v>
      </c>
      <c r="N19" s="188" t="e">
        <f t="shared" si="7"/>
        <v>#DIV/0!</v>
      </c>
    </row>
    <row r="20" spans="1:14" ht="25.5" x14ac:dyDescent="0.7">
      <c r="A20" s="1"/>
      <c r="B20" s="55">
        <f>لیست!D21</f>
        <v>0</v>
      </c>
      <c r="C20" s="5">
        <v>0</v>
      </c>
      <c r="D20" s="5">
        <v>0</v>
      </c>
      <c r="E20" s="188" t="e">
        <f t="shared" si="4"/>
        <v>#DIV/0!</v>
      </c>
      <c r="F20" s="5">
        <v>0</v>
      </c>
      <c r="G20" s="5">
        <v>0</v>
      </c>
      <c r="H20" s="188" t="e">
        <f t="shared" si="5"/>
        <v>#DIV/0!</v>
      </c>
      <c r="I20" s="5">
        <v>0</v>
      </c>
      <c r="J20" s="5">
        <v>0</v>
      </c>
      <c r="K20" s="188" t="e">
        <f t="shared" si="6"/>
        <v>#DIV/0!</v>
      </c>
      <c r="L20" s="5">
        <v>0</v>
      </c>
      <c r="M20" s="5">
        <v>0</v>
      </c>
      <c r="N20" s="188" t="e">
        <f t="shared" si="7"/>
        <v>#DIV/0!</v>
      </c>
    </row>
    <row r="21" spans="1:14" ht="25.5" x14ac:dyDescent="0.7">
      <c r="A21" s="1"/>
      <c r="B21" s="55">
        <f>لیست!D22</f>
        <v>0</v>
      </c>
      <c r="C21" s="5">
        <v>0</v>
      </c>
      <c r="D21" s="5">
        <v>0</v>
      </c>
      <c r="E21" s="188" t="e">
        <f t="shared" si="4"/>
        <v>#DIV/0!</v>
      </c>
      <c r="F21" s="5">
        <v>0</v>
      </c>
      <c r="G21" s="5">
        <v>0</v>
      </c>
      <c r="H21" s="188" t="e">
        <f t="shared" si="5"/>
        <v>#DIV/0!</v>
      </c>
      <c r="I21" s="5">
        <v>0</v>
      </c>
      <c r="J21" s="5">
        <v>0</v>
      </c>
      <c r="K21" s="188" t="e">
        <f t="shared" si="6"/>
        <v>#DIV/0!</v>
      </c>
      <c r="L21" s="5">
        <v>0</v>
      </c>
      <c r="M21" s="5">
        <v>0</v>
      </c>
      <c r="N21" s="188" t="e">
        <f t="shared" si="7"/>
        <v>#DIV/0!</v>
      </c>
    </row>
    <row r="22" spans="1:14" ht="25.5" x14ac:dyDescent="0.7">
      <c r="A22" s="1"/>
      <c r="B22" s="55">
        <f>لیست!D23</f>
        <v>0</v>
      </c>
      <c r="C22" s="5">
        <v>0</v>
      </c>
      <c r="D22" s="5">
        <v>0</v>
      </c>
      <c r="E22" s="188" t="e">
        <f t="shared" si="4"/>
        <v>#DIV/0!</v>
      </c>
      <c r="F22" s="5">
        <v>0</v>
      </c>
      <c r="G22" s="5">
        <v>0</v>
      </c>
      <c r="H22" s="188" t="e">
        <f t="shared" si="5"/>
        <v>#DIV/0!</v>
      </c>
      <c r="I22" s="5">
        <v>0</v>
      </c>
      <c r="J22" s="5">
        <v>0</v>
      </c>
      <c r="K22" s="188" t="e">
        <f t="shared" si="6"/>
        <v>#DIV/0!</v>
      </c>
      <c r="L22" s="5">
        <v>0</v>
      </c>
      <c r="M22" s="5">
        <v>0</v>
      </c>
      <c r="N22" s="188" t="e">
        <f t="shared" si="7"/>
        <v>#DIV/0!</v>
      </c>
    </row>
    <row r="23" spans="1:14" ht="25.5" x14ac:dyDescent="0.7">
      <c r="A23" s="1"/>
      <c r="B23" s="55">
        <f>لیست!D24</f>
        <v>0</v>
      </c>
      <c r="C23" s="5">
        <v>0</v>
      </c>
      <c r="D23" s="5">
        <v>0</v>
      </c>
      <c r="E23" s="188" t="e">
        <f t="shared" si="4"/>
        <v>#DIV/0!</v>
      </c>
      <c r="F23" s="5">
        <v>0</v>
      </c>
      <c r="G23" s="5">
        <v>0</v>
      </c>
      <c r="H23" s="188" t="e">
        <f t="shared" si="5"/>
        <v>#DIV/0!</v>
      </c>
      <c r="I23" s="5">
        <v>0</v>
      </c>
      <c r="J23" s="5">
        <v>0</v>
      </c>
      <c r="K23" s="188" t="e">
        <f t="shared" si="6"/>
        <v>#DIV/0!</v>
      </c>
      <c r="L23" s="5">
        <v>0</v>
      </c>
      <c r="M23" s="5">
        <v>0</v>
      </c>
      <c r="N23" s="188" t="e">
        <f t="shared" si="7"/>
        <v>#DIV/0!</v>
      </c>
    </row>
    <row r="24" spans="1:14" ht="25.5" x14ac:dyDescent="0.7">
      <c r="A24" s="1"/>
      <c r="B24" s="55">
        <f>لیست!D25</f>
        <v>0</v>
      </c>
      <c r="C24" s="5">
        <v>0</v>
      </c>
      <c r="D24" s="5">
        <v>0</v>
      </c>
      <c r="E24" s="188" t="e">
        <f t="shared" si="4"/>
        <v>#DIV/0!</v>
      </c>
      <c r="F24" s="5">
        <v>0</v>
      </c>
      <c r="G24" s="5">
        <v>0</v>
      </c>
      <c r="H24" s="188" t="e">
        <f t="shared" si="5"/>
        <v>#DIV/0!</v>
      </c>
      <c r="I24" s="5">
        <v>0</v>
      </c>
      <c r="J24" s="5">
        <v>0</v>
      </c>
      <c r="K24" s="188" t="e">
        <f t="shared" si="6"/>
        <v>#DIV/0!</v>
      </c>
      <c r="L24" s="5">
        <v>0</v>
      </c>
      <c r="M24" s="5">
        <v>0</v>
      </c>
      <c r="N24" s="188" t="e">
        <f t="shared" si="7"/>
        <v>#DIV/0!</v>
      </c>
    </row>
    <row r="25" spans="1:14" ht="25.5" x14ac:dyDescent="0.7">
      <c r="A25" s="1"/>
      <c r="B25" s="55">
        <f>لیست!D26</f>
        <v>0</v>
      </c>
      <c r="C25" s="5">
        <v>0</v>
      </c>
      <c r="D25" s="5">
        <v>0</v>
      </c>
      <c r="E25" s="188" t="e">
        <f t="shared" si="4"/>
        <v>#DIV/0!</v>
      </c>
      <c r="F25" s="5">
        <v>0</v>
      </c>
      <c r="G25" s="5">
        <v>0</v>
      </c>
      <c r="H25" s="188" t="e">
        <f t="shared" si="5"/>
        <v>#DIV/0!</v>
      </c>
      <c r="I25" s="5">
        <v>0</v>
      </c>
      <c r="J25" s="5">
        <v>0</v>
      </c>
      <c r="K25" s="188" t="e">
        <f t="shared" si="6"/>
        <v>#DIV/0!</v>
      </c>
      <c r="L25" s="5">
        <v>0</v>
      </c>
      <c r="M25" s="5">
        <v>0</v>
      </c>
      <c r="N25" s="188" t="e">
        <f t="shared" si="7"/>
        <v>#DIV/0!</v>
      </c>
    </row>
    <row r="26" spans="1:14" ht="25.5" x14ac:dyDescent="0.7">
      <c r="A26" s="1"/>
      <c r="B26" s="55">
        <f>لیست!D27</f>
        <v>0</v>
      </c>
      <c r="C26" s="5">
        <v>0</v>
      </c>
      <c r="D26" s="5">
        <v>0</v>
      </c>
      <c r="E26" s="188" t="e">
        <f t="shared" si="4"/>
        <v>#DIV/0!</v>
      </c>
      <c r="F26" s="5">
        <v>0</v>
      </c>
      <c r="G26" s="5">
        <v>0</v>
      </c>
      <c r="H26" s="188" t="e">
        <f t="shared" si="5"/>
        <v>#DIV/0!</v>
      </c>
      <c r="I26" s="5">
        <v>0</v>
      </c>
      <c r="J26" s="5">
        <v>0</v>
      </c>
      <c r="K26" s="188" t="e">
        <f t="shared" si="6"/>
        <v>#DIV/0!</v>
      </c>
      <c r="L26" s="5">
        <v>0</v>
      </c>
      <c r="M26" s="5">
        <v>0</v>
      </c>
      <c r="N26" s="188" t="e">
        <f t="shared" si="7"/>
        <v>#DIV/0!</v>
      </c>
    </row>
    <row r="27" spans="1:14" ht="25.5" x14ac:dyDescent="0.7">
      <c r="A27" s="1"/>
      <c r="B27" s="55">
        <f>لیست!D28</f>
        <v>0</v>
      </c>
      <c r="C27" s="5">
        <v>0</v>
      </c>
      <c r="D27" s="5">
        <v>0</v>
      </c>
      <c r="E27" s="188" t="e">
        <f t="shared" si="4"/>
        <v>#DIV/0!</v>
      </c>
      <c r="F27" s="5">
        <v>0</v>
      </c>
      <c r="G27" s="5">
        <v>0</v>
      </c>
      <c r="H27" s="188" t="e">
        <f t="shared" si="5"/>
        <v>#DIV/0!</v>
      </c>
      <c r="I27" s="5">
        <v>0</v>
      </c>
      <c r="J27" s="5">
        <v>0</v>
      </c>
      <c r="K27" s="188" t="e">
        <f t="shared" si="6"/>
        <v>#DIV/0!</v>
      </c>
      <c r="L27" s="5">
        <v>0</v>
      </c>
      <c r="M27" s="5">
        <v>0</v>
      </c>
      <c r="N27" s="188" t="e">
        <f t="shared" si="7"/>
        <v>#DIV/0!</v>
      </c>
    </row>
    <row r="28" spans="1:14" ht="25.5" x14ac:dyDescent="0.7">
      <c r="A28" s="1"/>
      <c r="B28" s="55">
        <f>لیست!D29</f>
        <v>0</v>
      </c>
      <c r="C28" s="5">
        <v>0</v>
      </c>
      <c r="D28" s="5">
        <v>0</v>
      </c>
      <c r="E28" s="188" t="e">
        <f t="shared" si="4"/>
        <v>#DIV/0!</v>
      </c>
      <c r="F28" s="5">
        <v>0</v>
      </c>
      <c r="G28" s="5">
        <v>0</v>
      </c>
      <c r="H28" s="188" t="e">
        <f t="shared" si="5"/>
        <v>#DIV/0!</v>
      </c>
      <c r="I28" s="5">
        <v>0</v>
      </c>
      <c r="J28" s="5">
        <v>0</v>
      </c>
      <c r="K28" s="188" t="e">
        <f t="shared" si="6"/>
        <v>#DIV/0!</v>
      </c>
      <c r="L28" s="5">
        <v>0</v>
      </c>
      <c r="M28" s="5">
        <v>0</v>
      </c>
      <c r="N28" s="188" t="e">
        <f t="shared" si="7"/>
        <v>#DIV/0!</v>
      </c>
    </row>
    <row r="29" spans="1:14" ht="25.5" x14ac:dyDescent="0.7">
      <c r="A29" s="1"/>
      <c r="B29" s="55">
        <f>لیست!D30</f>
        <v>0</v>
      </c>
      <c r="C29" s="5">
        <v>0</v>
      </c>
      <c r="D29" s="5">
        <v>0</v>
      </c>
      <c r="E29" s="188" t="e">
        <f t="shared" si="4"/>
        <v>#DIV/0!</v>
      </c>
      <c r="F29" s="5">
        <v>0</v>
      </c>
      <c r="G29" s="5">
        <v>0</v>
      </c>
      <c r="H29" s="188" t="e">
        <f t="shared" si="5"/>
        <v>#DIV/0!</v>
      </c>
      <c r="I29" s="5">
        <v>0</v>
      </c>
      <c r="J29" s="5">
        <v>0</v>
      </c>
      <c r="K29" s="188" t="e">
        <f t="shared" si="6"/>
        <v>#DIV/0!</v>
      </c>
      <c r="L29" s="5">
        <v>0</v>
      </c>
      <c r="M29" s="5">
        <v>0</v>
      </c>
      <c r="N29" s="188" t="e">
        <f t="shared" si="7"/>
        <v>#DIV/0!</v>
      </c>
    </row>
    <row r="30" spans="1:14" ht="25.5" x14ac:dyDescent="0.7">
      <c r="A30" s="1"/>
      <c r="B30" s="55">
        <f>لیست!D31</f>
        <v>0</v>
      </c>
      <c r="C30" s="5">
        <v>0</v>
      </c>
      <c r="D30" s="5">
        <v>0</v>
      </c>
      <c r="E30" s="188" t="e">
        <f t="shared" si="4"/>
        <v>#DIV/0!</v>
      </c>
      <c r="F30" s="5">
        <v>0</v>
      </c>
      <c r="G30" s="5">
        <v>0</v>
      </c>
      <c r="H30" s="188" t="e">
        <f t="shared" si="5"/>
        <v>#DIV/0!</v>
      </c>
      <c r="I30" s="5">
        <v>0</v>
      </c>
      <c r="J30" s="5">
        <v>0</v>
      </c>
      <c r="K30" s="188" t="e">
        <f t="shared" si="6"/>
        <v>#DIV/0!</v>
      </c>
      <c r="L30" s="5">
        <v>0</v>
      </c>
      <c r="M30" s="5">
        <v>0</v>
      </c>
      <c r="N30" s="188" t="e">
        <f t="shared" si="7"/>
        <v>#DIV/0!</v>
      </c>
    </row>
    <row r="31" spans="1:14" ht="25.5" x14ac:dyDescent="0.7">
      <c r="A31" s="1"/>
      <c r="B31" s="55">
        <f>لیست!D32</f>
        <v>0</v>
      </c>
      <c r="C31" s="5">
        <v>0</v>
      </c>
      <c r="D31" s="5">
        <v>0</v>
      </c>
      <c r="E31" s="188" t="e">
        <f t="shared" si="4"/>
        <v>#DIV/0!</v>
      </c>
      <c r="F31" s="5">
        <v>0</v>
      </c>
      <c r="G31" s="5">
        <v>0</v>
      </c>
      <c r="H31" s="188" t="e">
        <f t="shared" si="5"/>
        <v>#DIV/0!</v>
      </c>
      <c r="I31" s="5">
        <v>0</v>
      </c>
      <c r="J31" s="5">
        <v>0</v>
      </c>
      <c r="K31" s="188" t="e">
        <f t="shared" si="6"/>
        <v>#DIV/0!</v>
      </c>
      <c r="L31" s="5">
        <v>0</v>
      </c>
      <c r="M31" s="5">
        <v>0</v>
      </c>
      <c r="N31" s="188" t="e">
        <f t="shared" si="7"/>
        <v>#DIV/0!</v>
      </c>
    </row>
    <row r="32" spans="1:14" ht="25.5" x14ac:dyDescent="0.7">
      <c r="A32" s="1"/>
      <c r="B32" s="55">
        <f>لیست!D33</f>
        <v>0</v>
      </c>
      <c r="C32" s="5">
        <v>0</v>
      </c>
      <c r="D32" s="5">
        <v>0</v>
      </c>
      <c r="E32" s="188" t="e">
        <f t="shared" si="4"/>
        <v>#DIV/0!</v>
      </c>
      <c r="F32" s="5">
        <v>0</v>
      </c>
      <c r="G32" s="5">
        <v>0</v>
      </c>
      <c r="H32" s="188" t="e">
        <f t="shared" si="5"/>
        <v>#DIV/0!</v>
      </c>
      <c r="I32" s="5">
        <v>0</v>
      </c>
      <c r="J32" s="5">
        <v>0</v>
      </c>
      <c r="K32" s="188" t="e">
        <f t="shared" si="6"/>
        <v>#DIV/0!</v>
      </c>
      <c r="L32" s="5">
        <v>0</v>
      </c>
      <c r="M32" s="5">
        <v>0</v>
      </c>
      <c r="N32" s="188" t="e">
        <f t="shared" si="7"/>
        <v>#DIV/0!</v>
      </c>
    </row>
    <row r="33" spans="1:14" ht="25.5" x14ac:dyDescent="0.7">
      <c r="A33" s="1"/>
      <c r="B33" s="55">
        <f>لیست!D34</f>
        <v>0</v>
      </c>
      <c r="C33" s="5">
        <v>0</v>
      </c>
      <c r="D33" s="5">
        <v>0</v>
      </c>
      <c r="E33" s="188" t="e">
        <f t="shared" si="4"/>
        <v>#DIV/0!</v>
      </c>
      <c r="F33" s="5">
        <v>0</v>
      </c>
      <c r="G33" s="5">
        <v>0</v>
      </c>
      <c r="H33" s="188" t="e">
        <f t="shared" si="5"/>
        <v>#DIV/0!</v>
      </c>
      <c r="I33" s="5">
        <v>0</v>
      </c>
      <c r="J33" s="5">
        <v>0</v>
      </c>
      <c r="K33" s="188" t="e">
        <f t="shared" si="6"/>
        <v>#DIV/0!</v>
      </c>
      <c r="L33" s="5">
        <v>0</v>
      </c>
      <c r="M33" s="5">
        <v>0</v>
      </c>
      <c r="N33" s="188" t="e">
        <f t="shared" si="7"/>
        <v>#DIV/0!</v>
      </c>
    </row>
    <row r="34" spans="1:14" ht="25.5" x14ac:dyDescent="0.7">
      <c r="A34" s="1"/>
      <c r="B34" s="55">
        <f>لیست!D35</f>
        <v>0</v>
      </c>
      <c r="C34" s="5">
        <v>0</v>
      </c>
      <c r="D34" s="5">
        <v>0</v>
      </c>
      <c r="E34" s="188" t="e">
        <f t="shared" si="4"/>
        <v>#DIV/0!</v>
      </c>
      <c r="F34" s="5">
        <v>0</v>
      </c>
      <c r="G34" s="5">
        <v>0</v>
      </c>
      <c r="H34" s="188" t="e">
        <f t="shared" si="5"/>
        <v>#DIV/0!</v>
      </c>
      <c r="I34" s="5">
        <v>0</v>
      </c>
      <c r="J34" s="5">
        <v>0</v>
      </c>
      <c r="K34" s="188" t="e">
        <f t="shared" si="6"/>
        <v>#DIV/0!</v>
      </c>
      <c r="L34" s="5">
        <v>0</v>
      </c>
      <c r="M34" s="5">
        <v>0</v>
      </c>
      <c r="N34" s="188" t="e">
        <f t="shared" si="7"/>
        <v>#DIV/0!</v>
      </c>
    </row>
    <row r="35" spans="1:14" ht="25.5" x14ac:dyDescent="0.7">
      <c r="A35" s="1"/>
      <c r="B35" s="55">
        <f>لیست!D36</f>
        <v>0</v>
      </c>
      <c r="C35" s="5">
        <v>0</v>
      </c>
      <c r="D35" s="5">
        <v>0</v>
      </c>
      <c r="E35" s="188" t="e">
        <f t="shared" si="4"/>
        <v>#DIV/0!</v>
      </c>
      <c r="F35" s="5">
        <v>0</v>
      </c>
      <c r="G35" s="5">
        <v>0</v>
      </c>
      <c r="H35" s="188" t="e">
        <f t="shared" si="5"/>
        <v>#DIV/0!</v>
      </c>
      <c r="I35" s="5">
        <v>0</v>
      </c>
      <c r="J35" s="5">
        <v>0</v>
      </c>
      <c r="K35" s="188" t="e">
        <f t="shared" si="6"/>
        <v>#DIV/0!</v>
      </c>
      <c r="L35" s="5">
        <v>0</v>
      </c>
      <c r="M35" s="5">
        <v>0</v>
      </c>
      <c r="N35" s="188" t="e">
        <f t="shared" si="7"/>
        <v>#DIV/0!</v>
      </c>
    </row>
    <row r="36" spans="1:14" ht="25.5" x14ac:dyDescent="0.7">
      <c r="A36" s="1"/>
      <c r="B36" s="55">
        <f>لیست!D37</f>
        <v>0</v>
      </c>
      <c r="C36" s="5">
        <v>0</v>
      </c>
      <c r="D36" s="5">
        <v>0</v>
      </c>
      <c r="E36" s="188" t="e">
        <f t="shared" si="4"/>
        <v>#DIV/0!</v>
      </c>
      <c r="F36" s="5">
        <v>0</v>
      </c>
      <c r="G36" s="5">
        <v>0</v>
      </c>
      <c r="H36" s="188" t="e">
        <f t="shared" si="5"/>
        <v>#DIV/0!</v>
      </c>
      <c r="I36" s="5">
        <v>0</v>
      </c>
      <c r="J36" s="5">
        <v>0</v>
      </c>
      <c r="K36" s="188" t="e">
        <f t="shared" si="6"/>
        <v>#DIV/0!</v>
      </c>
      <c r="L36" s="5">
        <v>0</v>
      </c>
      <c r="M36" s="5">
        <v>0</v>
      </c>
      <c r="N36" s="188" t="e">
        <f t="shared" si="7"/>
        <v>#DIV/0!</v>
      </c>
    </row>
    <row r="37" spans="1:14" ht="25.5" x14ac:dyDescent="0.7">
      <c r="A37" s="1"/>
      <c r="B37" s="55">
        <f>لیست!D38</f>
        <v>0</v>
      </c>
      <c r="C37" s="5">
        <v>0</v>
      </c>
      <c r="D37" s="5">
        <v>0</v>
      </c>
      <c r="E37" s="188" t="e">
        <f t="shared" si="4"/>
        <v>#DIV/0!</v>
      </c>
      <c r="F37" s="5">
        <v>0</v>
      </c>
      <c r="G37" s="5">
        <v>0</v>
      </c>
      <c r="H37" s="188" t="e">
        <f t="shared" si="5"/>
        <v>#DIV/0!</v>
      </c>
      <c r="I37" s="5">
        <v>0</v>
      </c>
      <c r="J37" s="5">
        <v>0</v>
      </c>
      <c r="K37" s="188" t="e">
        <f t="shared" si="6"/>
        <v>#DIV/0!</v>
      </c>
      <c r="L37" s="5">
        <v>0</v>
      </c>
      <c r="M37" s="5">
        <v>0</v>
      </c>
      <c r="N37" s="188" t="e">
        <f t="shared" si="7"/>
        <v>#DIV/0!</v>
      </c>
    </row>
    <row r="38" spans="1:14" ht="25.5" x14ac:dyDescent="0.7">
      <c r="A38" s="1"/>
      <c r="B38" s="55">
        <f>لیست!D39</f>
        <v>0</v>
      </c>
      <c r="C38" s="5">
        <v>0</v>
      </c>
      <c r="D38" s="5">
        <v>0</v>
      </c>
      <c r="E38" s="188" t="e">
        <f t="shared" si="4"/>
        <v>#DIV/0!</v>
      </c>
      <c r="F38" s="5">
        <v>0</v>
      </c>
      <c r="G38" s="5">
        <v>0</v>
      </c>
      <c r="H38" s="188" t="e">
        <f t="shared" si="5"/>
        <v>#DIV/0!</v>
      </c>
      <c r="I38" s="5">
        <v>0</v>
      </c>
      <c r="J38" s="5">
        <v>0</v>
      </c>
      <c r="K38" s="188" t="e">
        <f t="shared" si="6"/>
        <v>#DIV/0!</v>
      </c>
      <c r="L38" s="5">
        <v>0</v>
      </c>
      <c r="M38" s="5">
        <v>0</v>
      </c>
      <c r="N38" s="188" t="e">
        <f t="shared" si="7"/>
        <v>#DIV/0!</v>
      </c>
    </row>
    <row r="39" spans="1:14" ht="25.5" x14ac:dyDescent="0.7">
      <c r="A39" s="1"/>
      <c r="B39" s="55">
        <f>لیست!D40</f>
        <v>0</v>
      </c>
      <c r="C39" s="5">
        <v>0</v>
      </c>
      <c r="D39" s="5">
        <v>0</v>
      </c>
      <c r="E39" s="188" t="e">
        <f t="shared" si="4"/>
        <v>#DIV/0!</v>
      </c>
      <c r="F39" s="5">
        <v>0</v>
      </c>
      <c r="G39" s="5">
        <v>0</v>
      </c>
      <c r="H39" s="188" t="e">
        <f t="shared" si="5"/>
        <v>#DIV/0!</v>
      </c>
      <c r="I39" s="5">
        <v>0</v>
      </c>
      <c r="J39" s="5">
        <v>0</v>
      </c>
      <c r="K39" s="188" t="e">
        <f t="shared" si="6"/>
        <v>#DIV/0!</v>
      </c>
      <c r="L39" s="5">
        <v>0</v>
      </c>
      <c r="M39" s="5">
        <v>0</v>
      </c>
      <c r="N39" s="188" t="e">
        <f t="shared" si="7"/>
        <v>#DIV/0!</v>
      </c>
    </row>
    <row r="40" spans="1:14" ht="25.5" x14ac:dyDescent="0.7">
      <c r="A40" s="1"/>
      <c r="B40" s="55">
        <f>لیست!D41</f>
        <v>0</v>
      </c>
      <c r="C40" s="5">
        <v>0</v>
      </c>
      <c r="D40" s="5">
        <v>0</v>
      </c>
      <c r="E40" s="188" t="e">
        <f t="shared" si="4"/>
        <v>#DIV/0!</v>
      </c>
      <c r="F40" s="5">
        <v>0</v>
      </c>
      <c r="G40" s="5">
        <v>0</v>
      </c>
      <c r="H40" s="188" t="e">
        <f t="shared" si="5"/>
        <v>#DIV/0!</v>
      </c>
      <c r="I40" s="5">
        <v>0</v>
      </c>
      <c r="J40" s="5">
        <v>0</v>
      </c>
      <c r="K40" s="188" t="e">
        <f t="shared" si="6"/>
        <v>#DIV/0!</v>
      </c>
      <c r="L40" s="5">
        <v>0</v>
      </c>
      <c r="M40" s="5">
        <v>0</v>
      </c>
      <c r="N40" s="188" t="e">
        <f t="shared" si="7"/>
        <v>#DIV/0!</v>
      </c>
    </row>
    <row r="41" spans="1:14" ht="25.5" x14ac:dyDescent="0.7">
      <c r="A41" s="1"/>
      <c r="B41" s="55">
        <f>لیست!D42</f>
        <v>0</v>
      </c>
      <c r="C41" s="5">
        <v>0</v>
      </c>
      <c r="D41" s="5">
        <v>0</v>
      </c>
      <c r="E41" s="188" t="e">
        <f t="shared" si="4"/>
        <v>#DIV/0!</v>
      </c>
      <c r="F41" s="5">
        <v>0</v>
      </c>
      <c r="G41" s="5">
        <v>0</v>
      </c>
      <c r="H41" s="188" t="e">
        <f t="shared" si="5"/>
        <v>#DIV/0!</v>
      </c>
      <c r="I41" s="5">
        <v>0</v>
      </c>
      <c r="J41" s="5">
        <v>0</v>
      </c>
      <c r="K41" s="188" t="e">
        <f t="shared" si="6"/>
        <v>#DIV/0!</v>
      </c>
      <c r="L41" s="5">
        <v>0</v>
      </c>
      <c r="M41" s="5">
        <v>0</v>
      </c>
      <c r="N41" s="188" t="e">
        <f t="shared" si="7"/>
        <v>#DIV/0!</v>
      </c>
    </row>
    <row r="42" spans="1:14" ht="25.5" x14ac:dyDescent="0.7">
      <c r="A42" s="1"/>
      <c r="B42" s="55">
        <f>لیست!D43</f>
        <v>0</v>
      </c>
      <c r="C42" s="5">
        <v>0</v>
      </c>
      <c r="D42" s="5">
        <v>0</v>
      </c>
      <c r="E42" s="188" t="e">
        <f t="shared" si="4"/>
        <v>#DIV/0!</v>
      </c>
      <c r="F42" s="5">
        <v>0</v>
      </c>
      <c r="G42" s="5">
        <v>0</v>
      </c>
      <c r="H42" s="188" t="e">
        <f t="shared" si="5"/>
        <v>#DIV/0!</v>
      </c>
      <c r="I42" s="5">
        <v>0</v>
      </c>
      <c r="J42" s="5">
        <v>0</v>
      </c>
      <c r="K42" s="188" t="e">
        <f t="shared" si="6"/>
        <v>#DIV/0!</v>
      </c>
      <c r="L42" s="5">
        <v>0</v>
      </c>
      <c r="M42" s="5">
        <v>0</v>
      </c>
      <c r="N42" s="188" t="e">
        <f t="shared" si="7"/>
        <v>#DIV/0!</v>
      </c>
    </row>
    <row r="43" spans="1:14" ht="25.5" x14ac:dyDescent="0.7">
      <c r="A43" s="1"/>
      <c r="B43" s="55">
        <f>لیست!D44</f>
        <v>0</v>
      </c>
      <c r="C43" s="5">
        <v>0</v>
      </c>
      <c r="D43" s="5">
        <v>0</v>
      </c>
      <c r="E43" s="188" t="e">
        <f t="shared" si="4"/>
        <v>#DIV/0!</v>
      </c>
      <c r="F43" s="5">
        <v>0</v>
      </c>
      <c r="G43" s="5">
        <v>0</v>
      </c>
      <c r="H43" s="188" t="e">
        <f t="shared" si="5"/>
        <v>#DIV/0!</v>
      </c>
      <c r="I43" s="5">
        <v>0</v>
      </c>
      <c r="J43" s="5">
        <v>0</v>
      </c>
      <c r="K43" s="188" t="e">
        <f t="shared" si="6"/>
        <v>#DIV/0!</v>
      </c>
      <c r="L43" s="5">
        <v>0</v>
      </c>
      <c r="M43" s="5">
        <v>0</v>
      </c>
      <c r="N43" s="188" t="e">
        <f t="shared" si="7"/>
        <v>#DIV/0!</v>
      </c>
    </row>
    <row r="44" spans="1:14" ht="25.5" x14ac:dyDescent="0.7">
      <c r="A44" s="1"/>
      <c r="B44" s="55">
        <f>لیست!D45</f>
        <v>0</v>
      </c>
      <c r="C44" s="5">
        <v>0</v>
      </c>
      <c r="D44" s="5">
        <v>0</v>
      </c>
      <c r="E44" s="188" t="e">
        <f t="shared" si="4"/>
        <v>#DIV/0!</v>
      </c>
      <c r="F44" s="5">
        <v>0</v>
      </c>
      <c r="G44" s="5">
        <v>0</v>
      </c>
      <c r="H44" s="188" t="e">
        <f t="shared" si="5"/>
        <v>#DIV/0!</v>
      </c>
      <c r="I44" s="5">
        <v>0</v>
      </c>
      <c r="J44" s="5">
        <v>0</v>
      </c>
      <c r="K44" s="188" t="e">
        <f t="shared" si="6"/>
        <v>#DIV/0!</v>
      </c>
      <c r="L44" s="5">
        <v>0</v>
      </c>
      <c r="M44" s="5">
        <v>0</v>
      </c>
      <c r="N44" s="188" t="e">
        <f t="shared" si="7"/>
        <v>#DIV/0!</v>
      </c>
    </row>
    <row r="45" spans="1:14" ht="25.5" x14ac:dyDescent="0.7">
      <c r="A45" s="1"/>
      <c r="B45" s="55">
        <f>لیست!D46</f>
        <v>0</v>
      </c>
      <c r="C45" s="5">
        <v>0</v>
      </c>
      <c r="D45" s="5">
        <v>0</v>
      </c>
      <c r="E45" s="188" t="e">
        <f t="shared" si="4"/>
        <v>#DIV/0!</v>
      </c>
      <c r="F45" s="5">
        <v>0</v>
      </c>
      <c r="G45" s="5">
        <v>0</v>
      </c>
      <c r="H45" s="188" t="e">
        <f t="shared" si="5"/>
        <v>#DIV/0!</v>
      </c>
      <c r="I45" s="5">
        <v>0</v>
      </c>
      <c r="J45" s="5">
        <v>0</v>
      </c>
      <c r="K45" s="188" t="e">
        <f t="shared" si="6"/>
        <v>#DIV/0!</v>
      </c>
      <c r="L45" s="5">
        <v>0</v>
      </c>
      <c r="M45" s="5">
        <v>0</v>
      </c>
      <c r="N45" s="188" t="e">
        <f t="shared" si="7"/>
        <v>#DIV/0!</v>
      </c>
    </row>
    <row r="46" spans="1:14" ht="25.5" x14ac:dyDescent="0.7">
      <c r="A46" s="1"/>
      <c r="B46" s="55">
        <f>لیست!D47</f>
        <v>0</v>
      </c>
      <c r="C46" s="5">
        <v>0</v>
      </c>
      <c r="D46" s="5">
        <v>0</v>
      </c>
      <c r="E46" s="188" t="e">
        <f t="shared" si="4"/>
        <v>#DIV/0!</v>
      </c>
      <c r="F46" s="5">
        <v>0</v>
      </c>
      <c r="G46" s="5">
        <v>0</v>
      </c>
      <c r="H46" s="188" t="e">
        <f t="shared" si="5"/>
        <v>#DIV/0!</v>
      </c>
      <c r="I46" s="5">
        <v>0</v>
      </c>
      <c r="J46" s="5">
        <v>0</v>
      </c>
      <c r="K46" s="188" t="e">
        <f t="shared" si="6"/>
        <v>#DIV/0!</v>
      </c>
      <c r="L46" s="5">
        <v>0</v>
      </c>
      <c r="M46" s="5">
        <v>0</v>
      </c>
      <c r="N46" s="188" t="e">
        <f t="shared" si="7"/>
        <v>#DIV/0!</v>
      </c>
    </row>
    <row r="47" spans="1:14" ht="25.5" x14ac:dyDescent="0.7">
      <c r="A47" s="1"/>
      <c r="B47" s="55">
        <f>لیست!D48</f>
        <v>0</v>
      </c>
      <c r="C47" s="5">
        <v>0</v>
      </c>
      <c r="D47" s="5">
        <v>0</v>
      </c>
      <c r="E47" s="188" t="e">
        <f t="shared" si="4"/>
        <v>#DIV/0!</v>
      </c>
      <c r="F47" s="5">
        <v>0</v>
      </c>
      <c r="G47" s="5">
        <v>0</v>
      </c>
      <c r="H47" s="188" t="e">
        <f t="shared" si="5"/>
        <v>#DIV/0!</v>
      </c>
      <c r="I47" s="5">
        <v>0</v>
      </c>
      <c r="J47" s="5">
        <v>0</v>
      </c>
      <c r="K47" s="188" t="e">
        <f t="shared" si="6"/>
        <v>#DIV/0!</v>
      </c>
      <c r="L47" s="5">
        <v>0</v>
      </c>
      <c r="M47" s="5">
        <v>0</v>
      </c>
      <c r="N47" s="188" t="e">
        <f t="shared" si="7"/>
        <v>#DIV/0!</v>
      </c>
    </row>
    <row r="48" spans="1:14" ht="25.5" x14ac:dyDescent="0.7">
      <c r="A48" s="1"/>
      <c r="B48" s="55">
        <f>لیست!D49</f>
        <v>0</v>
      </c>
      <c r="C48" s="5">
        <v>0</v>
      </c>
      <c r="D48" s="5">
        <v>0</v>
      </c>
      <c r="E48" s="188" t="e">
        <f t="shared" si="0"/>
        <v>#DIV/0!</v>
      </c>
      <c r="F48" s="5">
        <v>0</v>
      </c>
      <c r="G48" s="5">
        <v>0</v>
      </c>
      <c r="H48" s="188" t="e">
        <f t="shared" si="1"/>
        <v>#DIV/0!</v>
      </c>
      <c r="I48" s="5">
        <v>0</v>
      </c>
      <c r="J48" s="5">
        <v>0</v>
      </c>
      <c r="K48" s="188" t="e">
        <f t="shared" si="2"/>
        <v>#DIV/0!</v>
      </c>
      <c r="L48" s="5">
        <v>0</v>
      </c>
      <c r="M48" s="5">
        <v>0</v>
      </c>
      <c r="N48" s="188" t="e">
        <f t="shared" si="3"/>
        <v>#DIV/0!</v>
      </c>
    </row>
    <row r="49" spans="1:15" ht="25.5" x14ac:dyDescent="0.7">
      <c r="A49" s="1"/>
      <c r="B49" s="55">
        <f>لیست!D50</f>
        <v>0</v>
      </c>
      <c r="C49" s="5">
        <v>0</v>
      </c>
      <c r="D49" s="5">
        <v>0</v>
      </c>
      <c r="E49" s="188" t="e">
        <f t="shared" si="0"/>
        <v>#DIV/0!</v>
      </c>
      <c r="F49" s="5">
        <v>0</v>
      </c>
      <c r="G49" s="5">
        <v>0</v>
      </c>
      <c r="H49" s="188" t="e">
        <f t="shared" si="1"/>
        <v>#DIV/0!</v>
      </c>
      <c r="I49" s="5">
        <v>0</v>
      </c>
      <c r="J49" s="5">
        <v>0</v>
      </c>
      <c r="K49" s="188" t="e">
        <f t="shared" si="2"/>
        <v>#DIV/0!</v>
      </c>
      <c r="L49" s="5">
        <v>0</v>
      </c>
      <c r="M49" s="5">
        <v>0</v>
      </c>
      <c r="N49" s="188" t="e">
        <f t="shared" si="3"/>
        <v>#DIV/0!</v>
      </c>
    </row>
    <row r="50" spans="1:15" ht="25.5" x14ac:dyDescent="0.7">
      <c r="A50" s="1"/>
      <c r="B50" s="55">
        <f>لیست!D51</f>
        <v>0</v>
      </c>
      <c r="C50" s="5">
        <v>0</v>
      </c>
      <c r="D50" s="5">
        <v>0</v>
      </c>
      <c r="E50" s="188" t="e">
        <f t="shared" si="0"/>
        <v>#DIV/0!</v>
      </c>
      <c r="F50" s="5">
        <v>0</v>
      </c>
      <c r="G50" s="5">
        <v>0</v>
      </c>
      <c r="H50" s="188" t="e">
        <f t="shared" si="1"/>
        <v>#DIV/0!</v>
      </c>
      <c r="I50" s="5">
        <v>0</v>
      </c>
      <c r="J50" s="5">
        <v>0</v>
      </c>
      <c r="K50" s="188" t="e">
        <f t="shared" si="2"/>
        <v>#DIV/0!</v>
      </c>
      <c r="L50" s="5">
        <v>0</v>
      </c>
      <c r="M50" s="5">
        <v>0</v>
      </c>
      <c r="N50" s="188" t="e">
        <f t="shared" si="3"/>
        <v>#DIV/0!</v>
      </c>
    </row>
    <row r="51" spans="1:15" ht="25.5" x14ac:dyDescent="0.7">
      <c r="A51" s="1"/>
      <c r="B51" s="55">
        <f>لیست!D52</f>
        <v>0</v>
      </c>
      <c r="C51" s="5">
        <v>0</v>
      </c>
      <c r="D51" s="5">
        <v>0</v>
      </c>
      <c r="E51" s="188" t="e">
        <f t="shared" si="0"/>
        <v>#DIV/0!</v>
      </c>
      <c r="F51" s="5">
        <v>0</v>
      </c>
      <c r="G51" s="5">
        <v>0</v>
      </c>
      <c r="H51" s="188" t="e">
        <f t="shared" si="1"/>
        <v>#DIV/0!</v>
      </c>
      <c r="I51" s="5">
        <v>0</v>
      </c>
      <c r="J51" s="5">
        <v>0</v>
      </c>
      <c r="K51" s="188" t="e">
        <f t="shared" si="2"/>
        <v>#DIV/0!</v>
      </c>
      <c r="L51" s="5">
        <v>0</v>
      </c>
      <c r="M51" s="5">
        <v>0</v>
      </c>
      <c r="N51" s="188" t="e">
        <f t="shared" si="3"/>
        <v>#DIV/0!</v>
      </c>
    </row>
    <row r="52" spans="1:15" ht="25.5" x14ac:dyDescent="0.7">
      <c r="A52" s="1"/>
      <c r="B52" s="55">
        <f>لیست!D53</f>
        <v>0</v>
      </c>
      <c r="C52" s="5">
        <v>0</v>
      </c>
      <c r="D52" s="5">
        <v>0</v>
      </c>
      <c r="E52" s="188" t="e">
        <f t="shared" si="0"/>
        <v>#DIV/0!</v>
      </c>
      <c r="F52" s="5">
        <v>0</v>
      </c>
      <c r="G52" s="5">
        <v>0</v>
      </c>
      <c r="H52" s="188" t="e">
        <f t="shared" si="1"/>
        <v>#DIV/0!</v>
      </c>
      <c r="I52" s="5">
        <v>0</v>
      </c>
      <c r="J52" s="5">
        <v>0</v>
      </c>
      <c r="K52" s="188" t="e">
        <f t="shared" si="2"/>
        <v>#DIV/0!</v>
      </c>
      <c r="L52" s="5">
        <v>0</v>
      </c>
      <c r="M52" s="5">
        <v>0</v>
      </c>
      <c r="N52" s="188" t="e">
        <f t="shared" si="3"/>
        <v>#DIV/0!</v>
      </c>
    </row>
    <row r="53" spans="1:15" ht="25.5" x14ac:dyDescent="0.7">
      <c r="A53" s="1"/>
      <c r="B53" s="55">
        <f>لیست!D54</f>
        <v>0</v>
      </c>
      <c r="C53" s="5">
        <v>0</v>
      </c>
      <c r="D53" s="5">
        <v>0</v>
      </c>
      <c r="E53" s="188" t="e">
        <f t="shared" si="0"/>
        <v>#DIV/0!</v>
      </c>
      <c r="F53" s="5">
        <v>0</v>
      </c>
      <c r="G53" s="5">
        <v>0</v>
      </c>
      <c r="H53" s="188" t="e">
        <f t="shared" si="1"/>
        <v>#DIV/0!</v>
      </c>
      <c r="I53" s="5">
        <v>0</v>
      </c>
      <c r="J53" s="5">
        <v>0</v>
      </c>
      <c r="K53" s="188" t="e">
        <f t="shared" si="2"/>
        <v>#DIV/0!</v>
      </c>
      <c r="L53" s="5">
        <v>0</v>
      </c>
      <c r="M53" s="5">
        <v>0</v>
      </c>
      <c r="N53" s="188" t="e">
        <f t="shared" si="3"/>
        <v>#DIV/0!</v>
      </c>
    </row>
    <row r="54" spans="1:15" ht="25.5" x14ac:dyDescent="0.7">
      <c r="A54" s="1"/>
      <c r="B54" s="55">
        <f>لیست!D55</f>
        <v>0</v>
      </c>
      <c r="C54" s="5">
        <v>0</v>
      </c>
      <c r="D54" s="5">
        <v>0</v>
      </c>
      <c r="E54" s="188" t="e">
        <f>C54/D54*100</f>
        <v>#DIV/0!</v>
      </c>
      <c r="F54" s="5">
        <v>0</v>
      </c>
      <c r="G54" s="5">
        <v>0</v>
      </c>
      <c r="H54" s="188" t="e">
        <f t="shared" si="1"/>
        <v>#DIV/0!</v>
      </c>
      <c r="I54" s="5">
        <v>0</v>
      </c>
      <c r="J54" s="5">
        <v>0</v>
      </c>
      <c r="K54" s="188" t="e">
        <f t="shared" si="2"/>
        <v>#DIV/0!</v>
      </c>
      <c r="L54" s="5">
        <v>0</v>
      </c>
      <c r="M54" s="5">
        <v>0</v>
      </c>
      <c r="N54" s="188" t="e">
        <f t="shared" si="3"/>
        <v>#DIV/0!</v>
      </c>
    </row>
    <row r="55" spans="1:15" ht="26.25" thickBot="1" x14ac:dyDescent="0.75">
      <c r="A55" s="2"/>
      <c r="B55" s="189"/>
      <c r="C55" s="190">
        <f>(SUM(C5:C54))</f>
        <v>376</v>
      </c>
      <c r="D55" s="190">
        <f>(SUM(D5:D54))</f>
        <v>467</v>
      </c>
      <c r="E55" s="191">
        <f>(SUM(C5:C54))/(SUM(D5:D54))*100</f>
        <v>80.513918629550318</v>
      </c>
      <c r="F55" s="190">
        <f t="shared" ref="F55:G55" si="8">(SUM(F5:F54))</f>
        <v>409</v>
      </c>
      <c r="G55" s="190">
        <f t="shared" si="8"/>
        <v>509</v>
      </c>
      <c r="H55" s="191">
        <f>(SUM(F5:F54))/(SUM(G5:G54))*100</f>
        <v>80.353634577603145</v>
      </c>
      <c r="I55" s="190">
        <f t="shared" ref="I55:J55" si="9">(SUM(I5:I54))</f>
        <v>399</v>
      </c>
      <c r="J55" s="190">
        <f t="shared" si="9"/>
        <v>497</v>
      </c>
      <c r="K55" s="191">
        <f>(SUM(I5:I54))/(SUM(J5:J54))*100</f>
        <v>80.281690140845072</v>
      </c>
      <c r="L55" s="190">
        <f t="shared" ref="L55:M55" si="10">(SUM(L5:L54))</f>
        <v>427</v>
      </c>
      <c r="M55" s="190">
        <f t="shared" si="10"/>
        <v>509</v>
      </c>
      <c r="N55" s="191">
        <f>(SUM(L5:L54))/(SUM(M5:M54))*100</f>
        <v>83.88998035363457</v>
      </c>
    </row>
    <row r="56" spans="1:15" ht="26.25" thickBot="1" x14ac:dyDescent="0.75">
      <c r="A56" s="2"/>
      <c r="B56" s="16" t="s">
        <v>15</v>
      </c>
      <c r="C56" s="409">
        <f>(SUM(C5:C54)/SUM(D5:D54))*100</f>
        <v>80.513918629550318</v>
      </c>
      <c r="D56" s="410"/>
      <c r="E56" s="411"/>
      <c r="F56" s="409">
        <f>(SUM(F5:F54)/SUM(G5:G54))*100</f>
        <v>80.353634577603145</v>
      </c>
      <c r="G56" s="410"/>
      <c r="H56" s="411"/>
      <c r="I56" s="409">
        <f>(SUM(I5:I54)/SUM(J5:J54))*100</f>
        <v>80.281690140845072</v>
      </c>
      <c r="J56" s="410"/>
      <c r="K56" s="411"/>
      <c r="L56" s="409">
        <f>(SUM(L5:L54)/SUM(M5:M54))*100</f>
        <v>83.88998035363457</v>
      </c>
      <c r="M56" s="410"/>
      <c r="N56" s="411"/>
    </row>
    <row r="57" spans="1:15" ht="26.25" thickBot="1" x14ac:dyDescent="0.75">
      <c r="A57" s="2"/>
      <c r="B57" s="16" t="s">
        <v>16</v>
      </c>
      <c r="C57" s="409">
        <f>(SUM(C5:C54,F5:F54)/SUM(D5:D54,G5:G54))*100</f>
        <v>80.430327868852459</v>
      </c>
      <c r="D57" s="410"/>
      <c r="E57" s="410"/>
      <c r="F57" s="410"/>
      <c r="G57" s="410"/>
      <c r="H57" s="410"/>
      <c r="I57" s="409">
        <f>(SUM(I5:I54,L5:L54)/SUM(J5:J54,M5:M54))*100</f>
        <v>82.10735586481114</v>
      </c>
      <c r="J57" s="410"/>
      <c r="K57" s="410"/>
      <c r="L57" s="410"/>
      <c r="M57" s="410"/>
      <c r="N57" s="411"/>
      <c r="O57" s="2"/>
    </row>
    <row r="58" spans="1:15" ht="26.25" thickBot="1" x14ac:dyDescent="0.75">
      <c r="A58" s="2"/>
      <c r="B58" s="16" t="s">
        <v>31</v>
      </c>
      <c r="C58" s="409">
        <f>(SUM(C5:C54,F5:F54)+SUM(I5:I54,L5:L54))/(SUM(D5:D54,G5:G54)+SUM(J5:J54,M5:M54))*100</f>
        <v>81.281533804238151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1"/>
    </row>
    <row r="60" spans="1:15" x14ac:dyDescent="0.25">
      <c r="I60" s="192"/>
    </row>
  </sheetData>
  <sheetProtection algorithmName="SHA-512" hashValue="+FqnUHO4v7Lnkx/u+FTmhNl2Uv1drpMG02b/yLlsc30vHF9YlLd64LmlBO0imqSszdDeFQHbRjfzGuktjKT3ng==" saltValue="so9JL/6CVV2eM0o5NJ7+0A==" spinCount="100000" sheet="1" selectLockedCells="1"/>
  <mergeCells count="13">
    <mergeCell ref="E2:H2"/>
    <mergeCell ref="I2:K2"/>
    <mergeCell ref="C3:E3"/>
    <mergeCell ref="C58:N58"/>
    <mergeCell ref="C56:E56"/>
    <mergeCell ref="F56:H56"/>
    <mergeCell ref="I56:K56"/>
    <mergeCell ref="L56:N56"/>
    <mergeCell ref="C57:H57"/>
    <mergeCell ref="I57:N57"/>
    <mergeCell ref="L3:N3"/>
    <mergeCell ref="I3:K3"/>
    <mergeCell ref="F3:H3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14"/>
  <sheetViews>
    <sheetView rightToLeft="1" tabSelected="1" workbookViewId="0">
      <selection activeCell="D13" sqref="D13"/>
    </sheetView>
  </sheetViews>
  <sheetFormatPr defaultColWidth="9" defaultRowHeight="15" x14ac:dyDescent="0.25"/>
  <cols>
    <col min="1" max="1" width="1.85546875" style="145" customWidth="1"/>
    <col min="2" max="2" width="11.28515625" style="145" customWidth="1"/>
    <col min="3" max="11" width="12" style="145" customWidth="1"/>
    <col min="12" max="16384" width="9" style="145"/>
  </cols>
  <sheetData>
    <row r="1" spans="2:11" ht="15.75" thickBot="1" x14ac:dyDescent="0.3"/>
    <row r="2" spans="2:11" ht="26.25" customHeight="1" thickBot="1" x14ac:dyDescent="0.3">
      <c r="B2" s="22"/>
      <c r="C2" s="23"/>
      <c r="D2" s="23"/>
      <c r="E2" s="217" t="s">
        <v>56</v>
      </c>
      <c r="F2" s="217"/>
      <c r="G2" s="217"/>
      <c r="H2" s="217"/>
      <c r="I2" s="23"/>
      <c r="J2" s="215"/>
      <c r="K2" s="216"/>
    </row>
    <row r="3" spans="2:11" ht="26.25" customHeight="1" thickBot="1" x14ac:dyDescent="0.3">
      <c r="B3" s="21"/>
      <c r="C3" s="23" t="s">
        <v>28</v>
      </c>
      <c r="D3" s="220" t="str">
        <f>لیست!D3</f>
        <v>جهرم</v>
      </c>
      <c r="E3" s="220"/>
      <c r="F3" s="53"/>
      <c r="G3" s="24" t="s">
        <v>19</v>
      </c>
      <c r="H3" s="25">
        <f>لیست!D2</f>
        <v>1397</v>
      </c>
      <c r="I3" s="23" t="s">
        <v>29</v>
      </c>
      <c r="J3" s="218">
        <f>لیست!D4</f>
        <v>0</v>
      </c>
      <c r="K3" s="219"/>
    </row>
    <row r="4" spans="2:11" ht="119.25" customHeight="1" thickBot="1" x14ac:dyDescent="0.3">
      <c r="B4" s="41"/>
      <c r="C4" s="27" t="s">
        <v>44</v>
      </c>
      <c r="D4" s="28" t="s">
        <v>152</v>
      </c>
      <c r="E4" s="27" t="s">
        <v>54</v>
      </c>
      <c r="F4" s="28" t="s">
        <v>48</v>
      </c>
      <c r="G4" s="27" t="s">
        <v>49</v>
      </c>
      <c r="H4" s="28" t="s">
        <v>47</v>
      </c>
      <c r="I4" s="27" t="s">
        <v>45</v>
      </c>
      <c r="J4" s="28" t="s">
        <v>46</v>
      </c>
      <c r="K4" s="27" t="s">
        <v>50</v>
      </c>
    </row>
    <row r="5" spans="2:11" ht="23.25" customHeight="1" x14ac:dyDescent="0.7">
      <c r="B5" s="31" t="s">
        <v>38</v>
      </c>
      <c r="C5" s="32">
        <f>'1- کل کادر پرستاری به تخت موجود'!D207</f>
        <v>0.91600633914421548</v>
      </c>
      <c r="D5" s="32">
        <f>'2- پرستار حرفه ای به تخت موجود'!D207</f>
        <v>1.1620626151012892</v>
      </c>
      <c r="E5" s="32">
        <f>'3- شاخص کادر پرستاری مرد به کل '!D207</f>
        <v>0.20588235294117646</v>
      </c>
      <c r="F5" s="32">
        <f>'4- نسبت پرستار حرفه ای شاغل'!D207</f>
        <v>31.637451902522443</v>
      </c>
      <c r="G5" s="32">
        <f>'5- درصد سقوط بیمار '!C56</f>
        <v>3.8641120592497184E-2</v>
      </c>
      <c r="H5" s="32">
        <f>'6- درصد زخم بستر '!C56</f>
        <v>3.6039403080701568E-2</v>
      </c>
      <c r="I5" s="32">
        <f>'7- میزان رضایت بیماران'!C56</f>
        <v>99.57645279213412</v>
      </c>
      <c r="J5" s="32">
        <f>'8- میزان اثر بخشی آموزش'!C56</f>
        <v>86.721078779276084</v>
      </c>
      <c r="K5" s="32">
        <f>'9-نسبت پرستاران آموزش دیدیه'!C56</f>
        <v>80.513918629550318</v>
      </c>
    </row>
    <row r="6" spans="2:11" ht="25.5" x14ac:dyDescent="0.7">
      <c r="B6" s="33" t="s">
        <v>39</v>
      </c>
      <c r="C6" s="34">
        <f>'1- کل کادر پرستاری به تخت موجود'!D208</f>
        <v>0.90649762282091917</v>
      </c>
      <c r="D6" s="34">
        <f>'2- پرستار حرفه ای به تخت موجود'!D208</f>
        <v>1.1728624535315986</v>
      </c>
      <c r="E6" s="34">
        <f>'3- شاخص کادر پرستاری مرد به کل '!D208</f>
        <v>0.21241258741258742</v>
      </c>
      <c r="F6" s="34">
        <f>'4- نسبت پرستار حرفه ای شاغل'!D208</f>
        <v>41.518071006547082</v>
      </c>
      <c r="G6" s="34">
        <f>'5- درصد سقوط بیمار '!L56</f>
        <v>3.0017009638795316E-2</v>
      </c>
      <c r="H6" s="34">
        <f>'6- درصد زخم بستر '!L56</f>
        <v>3.4601078400276812E-2</v>
      </c>
      <c r="I6" s="34">
        <f>'7- میزان رضایت بیماران'!L56</f>
        <v>88.594152570852472</v>
      </c>
      <c r="J6" s="34">
        <f>'8- میزان اثر بخشی آموزش'!L56</f>
        <v>90.840108401084009</v>
      </c>
      <c r="K6" s="34">
        <f>'9-نسبت پرستاران آموزش دیدیه'!F56</f>
        <v>80.353634577603145</v>
      </c>
    </row>
    <row r="7" spans="2:11" ht="25.5" x14ac:dyDescent="0.7">
      <c r="B7" s="33" t="s">
        <v>40</v>
      </c>
      <c r="C7" s="34">
        <f>'1- کل کادر پرستاری به تخت موجود'!D209</f>
        <v>0.92727272727272725</v>
      </c>
      <c r="D7" s="34">
        <f>'2- پرستار حرفه ای به تخت موجود'!D209</f>
        <v>1.1418685121107266</v>
      </c>
      <c r="E7" s="34">
        <f>'3- شاخص کادر پرستاری مرد به کل '!D209</f>
        <v>0.20669934640522875</v>
      </c>
      <c r="F7" s="34">
        <f>'4- نسبت پرستار حرفه ای شاغل'!D209</f>
        <v>39.957119189162853</v>
      </c>
      <c r="G7" s="34">
        <f>'5- درصد سقوط بیمار '!U56</f>
        <v>5.4718681601647993E-2</v>
      </c>
      <c r="H7" s="34">
        <f>'6- درصد زخم بستر '!U56</f>
        <v>3.3448544988293007E-2</v>
      </c>
      <c r="I7" s="34">
        <f>'7- میزان رضایت بیماران'!U56</f>
        <v>85.804005213887905</v>
      </c>
      <c r="J7" s="34">
        <f>'8- میزان اثر بخشی آموزش'!U56</f>
        <v>89.316565040650403</v>
      </c>
      <c r="K7" s="34">
        <f>'9-نسبت پرستاران آموزش دیدیه'!I56</f>
        <v>80.281690140845072</v>
      </c>
    </row>
    <row r="8" spans="2:11" ht="26.25" thickBot="1" x14ac:dyDescent="0.75">
      <c r="B8" s="35" t="s">
        <v>41</v>
      </c>
      <c r="C8" s="36">
        <f>'1- کل کادر پرستاری به تخت موجود'!D210</f>
        <v>0.87272727272727268</v>
      </c>
      <c r="D8" s="36">
        <f>'2- پرستار حرفه ای به تخت موجود'!D210</f>
        <v>1.213235294117647</v>
      </c>
      <c r="E8" s="36">
        <f>'3- شاخص کادر پرستاری مرد به کل '!D210</f>
        <v>0.23177083333333334</v>
      </c>
      <c r="F8" s="36">
        <f>'4- نسبت پرستار حرفه ای شاغل'!D210</f>
        <v>39.097461020302411</v>
      </c>
      <c r="G8" s="36">
        <f>'5- درصد سقوط بیمار '!AD56</f>
        <v>2.3338000933520037E-2</v>
      </c>
      <c r="H8" s="36">
        <f>'6- درصد زخم بستر '!AD56</f>
        <v>2.8172793131204722E-2</v>
      </c>
      <c r="I8" s="36">
        <f>'7- میزان رضایت بیماران'!AD56</f>
        <v>88.488503580851869</v>
      </c>
      <c r="J8" s="36">
        <f>'8- میزان اثر بخشی آموزش'!AD56</f>
        <v>90.09421081376297</v>
      </c>
      <c r="K8" s="36">
        <f>'9-نسبت پرستاران آموزش دیدیه'!L56</f>
        <v>83.88998035363457</v>
      </c>
    </row>
    <row r="9" spans="2:11" ht="25.5" x14ac:dyDescent="0.7">
      <c r="B9" s="29" t="s">
        <v>42</v>
      </c>
      <c r="C9" s="37">
        <f>'1- کل کادر پرستاری به تخت موجود'!H207</f>
        <v>0.91125198098256732</v>
      </c>
      <c r="D9" s="37">
        <f>'2- پرستار حرفه ای به تخت موجود'!H207</f>
        <v>1.1674375578168363</v>
      </c>
      <c r="E9" s="37">
        <f>'3- شاخص کادر پرستاری مرد به کل '!H207</f>
        <v>0.2091304347826087</v>
      </c>
      <c r="F9" s="37">
        <f>'4- نسبت پرستار حرفه ای شاغل'!G207</f>
        <v>36.038599236550724</v>
      </c>
      <c r="G9" s="37">
        <f>'5- درصد سقوط بیمار '!C57</f>
        <v>3.440479701169763E-2</v>
      </c>
      <c r="H9" s="37">
        <f>'6- درصد زخم بستر '!C57</f>
        <v>3.5347934571666205E-2</v>
      </c>
      <c r="I9" s="37">
        <f>'7- میزان رضایت بیماران'!C57</f>
        <v>93.761565836298928</v>
      </c>
      <c r="J9" s="37">
        <f>'8- میزان اثر بخشی آموزش'!C57</f>
        <v>88.828422876949745</v>
      </c>
      <c r="K9" s="37">
        <f>'9-نسبت پرستاران آموزش دیدیه'!C57</f>
        <v>80.430327868852459</v>
      </c>
    </row>
    <row r="10" spans="2:11" ht="26.25" thickBot="1" x14ac:dyDescent="0.75">
      <c r="B10" s="30" t="s">
        <v>43</v>
      </c>
      <c r="C10" s="38">
        <f>'1- کل کادر پرستاری به تخت موجود'!H209</f>
        <v>0.9</v>
      </c>
      <c r="D10" s="38">
        <f>'2- پرستار حرفه ای به تخت موجود'!H209</f>
        <v>1.1764705882352942</v>
      </c>
      <c r="E10" s="38">
        <f>'3- شاخص کادر پرستاری مرد به کل '!H209</f>
        <v>0.21885521885521886</v>
      </c>
      <c r="F10" s="38">
        <f>'4- نسبت پرستار حرفه ای شاغل'!G209</f>
        <v>39.520011496730611</v>
      </c>
      <c r="G10" s="38">
        <f>'5- درصد سقوط بیمار '!U57</f>
        <v>3.9304313648422913E-2</v>
      </c>
      <c r="H10" s="38">
        <f>'6- درصد زخم بستر '!U57</f>
        <v>3.07603970141908E-2</v>
      </c>
      <c r="I10" s="38">
        <f>'7- میزان رضایت بیماران'!U57</f>
        <v>87.106964263934628</v>
      </c>
      <c r="J10" s="38">
        <f>'8- میزان اثر بخشی آموزش'!U57</f>
        <v>89.691366148986575</v>
      </c>
      <c r="K10" s="38">
        <f>'9-نسبت پرستاران آموزش دیدیه'!I57</f>
        <v>82.10735586481114</v>
      </c>
    </row>
    <row r="11" spans="2:11" ht="26.25" thickBot="1" x14ac:dyDescent="0.75">
      <c r="B11" s="39" t="s">
        <v>19</v>
      </c>
      <c r="C11" s="40">
        <f>'1- کل کادر پرستاری به تخت موجود'!J207</f>
        <v>0.90549961270333079</v>
      </c>
      <c r="D11" s="40">
        <f>'2- پرستار حرفه ای به تخت موجود'!J207</f>
        <v>1.1720381298229687</v>
      </c>
      <c r="E11" s="40">
        <f>'3- شاخص کادر پرستاری مرد به کل '!J207</f>
        <v>0.21407185628742514</v>
      </c>
      <c r="F11" s="40">
        <f>'4- نسبت پرستار حرفه ای شاغل'!I207</f>
        <v>37.770469926603752</v>
      </c>
      <c r="G11" s="40">
        <f>'5- درصد سقوط بیمار '!C58</f>
        <v>3.6855036855036855E-2</v>
      </c>
      <c r="H11" s="40">
        <f>'6- درصد زخم بستر '!C58</f>
        <v>3.3038283110554352E-2</v>
      </c>
      <c r="I11" s="40">
        <f>'7- میزان رضایت بیماران'!C58</f>
        <v>90.480485898129771</v>
      </c>
      <c r="J11" s="40">
        <f>'8- میزان اثر بخشی آموزش'!C58</f>
        <v>89.27112521521893</v>
      </c>
      <c r="K11" s="40">
        <f>'9-نسبت پرستاران آموزش دیدیه'!C58</f>
        <v>81.281533804238151</v>
      </c>
    </row>
    <row r="12" spans="2:11" ht="22.5" x14ac:dyDescent="0.6">
      <c r="B12" s="185"/>
    </row>
    <row r="13" spans="2:11" ht="22.5" x14ac:dyDescent="0.6">
      <c r="B13" s="185"/>
    </row>
    <row r="14" spans="2:11" ht="22.5" x14ac:dyDescent="0.6">
      <c r="B14" s="185"/>
    </row>
  </sheetData>
  <sheetProtection algorithmName="SHA-512" hashValue="M8TUlOkYrOt3FJy638uwkpvCZYu/DDTd59jnb2nmSNiHin9IOvh1WZBOxl8YI7KB4p3mI+dlWdx+z+XgUmZqzw==" saltValue="nZlQe8ZU8YxtO60nPkCmuw==" spinCount="100000" sheet="1" objects="1" scenarios="1" selectLockedCells="1"/>
  <mergeCells count="4">
    <mergeCell ref="J2:K2"/>
    <mergeCell ref="E2:H2"/>
    <mergeCell ref="J3:K3"/>
    <mergeCell ref="D3:E3"/>
  </mergeCells>
  <printOptions horizontalCentered="1" verticalCentered="1"/>
  <pageMargins left="0.51181102362204722" right="0.51181102362204722" top="0.35433070866141736" bottom="0.15748031496062992" header="0" footer="0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O210"/>
  <sheetViews>
    <sheetView rightToLeft="1" topLeftCell="CU4" zoomScale="91" zoomScaleNormal="91" workbookViewId="0">
      <selection activeCell="DK17" sqref="DK17"/>
    </sheetView>
  </sheetViews>
  <sheetFormatPr defaultRowHeight="15" x14ac:dyDescent="0.25"/>
  <cols>
    <col min="1" max="1" width="1.42578125" customWidth="1"/>
    <col min="3" max="3" width="35.5703125" customWidth="1"/>
    <col min="4" max="4" width="10.7109375" customWidth="1"/>
    <col min="5" max="12" width="7.5703125" customWidth="1"/>
    <col min="13" max="13" width="0.7109375" customWidth="1"/>
    <col min="14" max="19" width="7.5703125" customWidth="1"/>
    <col min="20" max="20" width="0.7109375" customWidth="1"/>
    <col min="21" max="119" width="7.5703125" customWidth="1"/>
  </cols>
  <sheetData>
    <row r="1" spans="2:119" ht="15.75" thickBot="1" x14ac:dyDescent="0.3"/>
    <row r="2" spans="2:119" ht="23.25" thickBot="1" x14ac:dyDescent="0.3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 t="s">
        <v>35</v>
      </c>
      <c r="W2" s="59"/>
      <c r="X2" s="59"/>
      <c r="Y2" s="59"/>
      <c r="Z2" s="59"/>
      <c r="AA2" s="58"/>
      <c r="AB2" s="58"/>
      <c r="AC2" s="58"/>
      <c r="AD2" s="58"/>
      <c r="AE2" s="58"/>
      <c r="AF2" s="60" t="s">
        <v>61</v>
      </c>
      <c r="AG2" s="60"/>
      <c r="AH2" s="60"/>
      <c r="AI2" s="60"/>
      <c r="AJ2" s="60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61"/>
      <c r="AV2" s="61"/>
      <c r="AW2" s="61"/>
      <c r="AX2" s="61"/>
      <c r="AY2" s="61"/>
      <c r="AZ2" s="58"/>
      <c r="BA2" s="58"/>
      <c r="BB2" s="58"/>
      <c r="BC2" s="58"/>
      <c r="BD2" s="58"/>
      <c r="BE2" s="61" t="s">
        <v>62</v>
      </c>
      <c r="BF2" s="61"/>
      <c r="BG2" s="61"/>
      <c r="BH2" s="61"/>
      <c r="BI2" s="61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186"/>
      <c r="CZ2" s="58" t="s">
        <v>63</v>
      </c>
      <c r="DA2" s="58"/>
      <c r="DB2" s="59"/>
      <c r="DC2" s="59"/>
      <c r="DD2" s="225">
        <f>'[1]شاخص ها در یک نگاه'!F2</f>
        <v>0</v>
      </c>
      <c r="DE2" s="225"/>
      <c r="DF2" s="225"/>
      <c r="DG2" s="225"/>
      <c r="DH2" s="225"/>
      <c r="DI2" s="225"/>
      <c r="DJ2" s="225"/>
      <c r="DK2" s="226"/>
      <c r="DL2" s="226"/>
      <c r="DM2" s="226"/>
      <c r="DN2" s="227"/>
      <c r="DO2" s="63"/>
    </row>
    <row r="3" spans="2:119" ht="120.75" customHeight="1" thickBot="1" x14ac:dyDescent="0.3">
      <c r="B3" s="228" t="s">
        <v>51</v>
      </c>
      <c r="C3" s="259" t="s">
        <v>55</v>
      </c>
      <c r="D3" s="228" t="s">
        <v>64</v>
      </c>
      <c r="E3" s="65" t="s">
        <v>65</v>
      </c>
      <c r="F3" s="66" t="s">
        <v>66</v>
      </c>
      <c r="G3" s="67"/>
      <c r="H3" s="230" t="s">
        <v>67</v>
      </c>
      <c r="I3" s="231"/>
      <c r="J3" s="231"/>
      <c r="K3" s="231"/>
      <c r="L3" s="231"/>
      <c r="M3" s="231"/>
      <c r="N3" s="232"/>
      <c r="O3" s="230" t="s">
        <v>68</v>
      </c>
      <c r="P3" s="231"/>
      <c r="Q3" s="231"/>
      <c r="R3" s="231"/>
      <c r="S3" s="231"/>
      <c r="T3" s="231"/>
      <c r="U3" s="231"/>
      <c r="V3" s="230" t="s">
        <v>69</v>
      </c>
      <c r="W3" s="231"/>
      <c r="X3" s="231"/>
      <c r="Y3" s="231"/>
      <c r="Z3" s="231"/>
      <c r="AA3" s="230" t="s">
        <v>70</v>
      </c>
      <c r="AB3" s="231"/>
      <c r="AC3" s="231"/>
      <c r="AD3" s="231"/>
      <c r="AE3" s="231"/>
      <c r="AF3" s="230" t="s">
        <v>71</v>
      </c>
      <c r="AG3" s="231"/>
      <c r="AH3" s="231"/>
      <c r="AI3" s="231"/>
      <c r="AJ3" s="231"/>
      <c r="AK3" s="230" t="s">
        <v>72</v>
      </c>
      <c r="AL3" s="231"/>
      <c r="AM3" s="231"/>
      <c r="AN3" s="231"/>
      <c r="AO3" s="231"/>
      <c r="AP3" s="230" t="s">
        <v>73</v>
      </c>
      <c r="AQ3" s="231"/>
      <c r="AR3" s="231"/>
      <c r="AS3" s="231"/>
      <c r="AT3" s="231"/>
      <c r="AU3" s="230" t="s">
        <v>74</v>
      </c>
      <c r="AV3" s="231"/>
      <c r="AW3" s="231"/>
      <c r="AX3" s="231"/>
      <c r="AY3" s="231"/>
      <c r="AZ3" s="230" t="s">
        <v>75</v>
      </c>
      <c r="BA3" s="231"/>
      <c r="BB3" s="231"/>
      <c r="BC3" s="231"/>
      <c r="BD3" s="231"/>
      <c r="BE3" s="230" t="s">
        <v>76</v>
      </c>
      <c r="BF3" s="231"/>
      <c r="BG3" s="231"/>
      <c r="BH3" s="231"/>
      <c r="BI3" s="231"/>
      <c r="BJ3" s="230" t="s">
        <v>77</v>
      </c>
      <c r="BK3" s="231"/>
      <c r="BL3" s="231"/>
      <c r="BM3" s="231"/>
      <c r="BN3" s="231"/>
      <c r="BO3" s="230" t="s">
        <v>78</v>
      </c>
      <c r="BP3" s="231"/>
      <c r="BQ3" s="231"/>
      <c r="BR3" s="231"/>
      <c r="BS3" s="231"/>
      <c r="BT3" s="230" t="s">
        <v>79</v>
      </c>
      <c r="BU3" s="231"/>
      <c r="BV3" s="231"/>
      <c r="BW3" s="231"/>
      <c r="BX3" s="231"/>
      <c r="BY3" s="230" t="s">
        <v>80</v>
      </c>
      <c r="BZ3" s="231"/>
      <c r="CA3" s="231"/>
      <c r="CB3" s="231"/>
      <c r="CC3" s="231"/>
      <c r="CD3" s="230" t="s">
        <v>81</v>
      </c>
      <c r="CE3" s="231"/>
      <c r="CF3" s="231"/>
      <c r="CG3" s="231"/>
      <c r="CH3" s="231"/>
      <c r="CI3" s="230" t="s">
        <v>82</v>
      </c>
      <c r="CJ3" s="231"/>
      <c r="CK3" s="231"/>
      <c r="CL3" s="231"/>
      <c r="CM3" s="231"/>
      <c r="CN3" s="230" t="s">
        <v>83</v>
      </c>
      <c r="CO3" s="231"/>
      <c r="CP3" s="231"/>
      <c r="CQ3" s="231"/>
      <c r="CR3" s="231"/>
      <c r="CS3" s="230" t="s">
        <v>84</v>
      </c>
      <c r="CT3" s="231"/>
      <c r="CU3" s="231"/>
      <c r="CV3" s="231"/>
      <c r="CW3" s="231"/>
      <c r="CX3" s="221" t="s">
        <v>85</v>
      </c>
      <c r="CY3" s="222"/>
      <c r="CZ3" s="221" t="s">
        <v>86</v>
      </c>
      <c r="DA3" s="222"/>
      <c r="DB3" s="253" t="s">
        <v>87</v>
      </c>
      <c r="DC3" s="254"/>
      <c r="DD3" s="253" t="s">
        <v>88</v>
      </c>
      <c r="DE3" s="254"/>
      <c r="DF3" s="233" t="s">
        <v>89</v>
      </c>
      <c r="DG3" s="235" t="s">
        <v>90</v>
      </c>
      <c r="DH3" s="249" t="s">
        <v>91</v>
      </c>
      <c r="DI3" s="251" t="s">
        <v>92</v>
      </c>
      <c r="DJ3" s="255" t="s">
        <v>93</v>
      </c>
      <c r="DK3" s="257" t="s">
        <v>94</v>
      </c>
      <c r="DL3" s="228" t="s">
        <v>0</v>
      </c>
      <c r="DM3" s="228" t="s">
        <v>95</v>
      </c>
      <c r="DN3" s="228" t="s">
        <v>96</v>
      </c>
      <c r="DO3" s="228" t="s">
        <v>97</v>
      </c>
    </row>
    <row r="4" spans="2:119" ht="60.75" customHeight="1" thickBot="1" x14ac:dyDescent="0.3">
      <c r="B4" s="237"/>
      <c r="C4" s="260"/>
      <c r="D4" s="229"/>
      <c r="E4" s="74" t="s">
        <v>98</v>
      </c>
      <c r="F4" s="74" t="s">
        <v>98</v>
      </c>
      <c r="G4" s="75" t="s">
        <v>99</v>
      </c>
      <c r="H4" s="74" t="s">
        <v>100</v>
      </c>
      <c r="I4" s="76" t="s">
        <v>101</v>
      </c>
      <c r="J4" s="76" t="s">
        <v>102</v>
      </c>
      <c r="K4" s="77" t="s">
        <v>148</v>
      </c>
      <c r="L4" s="187" t="s">
        <v>147</v>
      </c>
      <c r="M4" s="144" t="s">
        <v>110</v>
      </c>
      <c r="N4" s="75" t="s">
        <v>99</v>
      </c>
      <c r="O4" s="76" t="s">
        <v>100</v>
      </c>
      <c r="P4" s="76" t="s">
        <v>101</v>
      </c>
      <c r="Q4" s="76" t="s">
        <v>102</v>
      </c>
      <c r="R4" s="77" t="s">
        <v>148</v>
      </c>
      <c r="S4" s="187" t="s">
        <v>147</v>
      </c>
      <c r="T4" s="144" t="s">
        <v>110</v>
      </c>
      <c r="U4" s="75" t="s">
        <v>99</v>
      </c>
      <c r="V4" s="74" t="s">
        <v>100</v>
      </c>
      <c r="W4" s="76" t="s">
        <v>101</v>
      </c>
      <c r="X4" s="76" t="s">
        <v>102</v>
      </c>
      <c r="Y4" s="76" t="s">
        <v>103</v>
      </c>
      <c r="Z4" s="75" t="s">
        <v>99</v>
      </c>
      <c r="AA4" s="74" t="s">
        <v>100</v>
      </c>
      <c r="AB4" s="76" t="s">
        <v>101</v>
      </c>
      <c r="AC4" s="76" t="s">
        <v>102</v>
      </c>
      <c r="AD4" s="76" t="s">
        <v>103</v>
      </c>
      <c r="AE4" s="75" t="s">
        <v>99</v>
      </c>
      <c r="AF4" s="74" t="s">
        <v>100</v>
      </c>
      <c r="AG4" s="76" t="s">
        <v>101</v>
      </c>
      <c r="AH4" s="76" t="s">
        <v>102</v>
      </c>
      <c r="AI4" s="76" t="s">
        <v>103</v>
      </c>
      <c r="AJ4" s="75" t="s">
        <v>99</v>
      </c>
      <c r="AK4" s="74" t="s">
        <v>100</v>
      </c>
      <c r="AL4" s="76" t="s">
        <v>101</v>
      </c>
      <c r="AM4" s="76" t="s">
        <v>102</v>
      </c>
      <c r="AN4" s="76" t="s">
        <v>103</v>
      </c>
      <c r="AO4" s="75" t="s">
        <v>99</v>
      </c>
      <c r="AP4" s="74" t="s">
        <v>100</v>
      </c>
      <c r="AQ4" s="76" t="s">
        <v>101</v>
      </c>
      <c r="AR4" s="76" t="s">
        <v>102</v>
      </c>
      <c r="AS4" s="76" t="s">
        <v>103</v>
      </c>
      <c r="AT4" s="75" t="s">
        <v>99</v>
      </c>
      <c r="AU4" s="74" t="s">
        <v>100</v>
      </c>
      <c r="AV4" s="76" t="s">
        <v>101</v>
      </c>
      <c r="AW4" s="76" t="s">
        <v>102</v>
      </c>
      <c r="AX4" s="76" t="s">
        <v>103</v>
      </c>
      <c r="AY4" s="75" t="s">
        <v>99</v>
      </c>
      <c r="AZ4" s="74" t="s">
        <v>100</v>
      </c>
      <c r="BA4" s="76" t="s">
        <v>101</v>
      </c>
      <c r="BB4" s="76" t="s">
        <v>102</v>
      </c>
      <c r="BC4" s="76" t="s">
        <v>103</v>
      </c>
      <c r="BD4" s="75" t="s">
        <v>99</v>
      </c>
      <c r="BE4" s="74" t="s">
        <v>100</v>
      </c>
      <c r="BF4" s="76" t="s">
        <v>101</v>
      </c>
      <c r="BG4" s="76" t="s">
        <v>102</v>
      </c>
      <c r="BH4" s="76" t="s">
        <v>103</v>
      </c>
      <c r="BI4" s="75" t="s">
        <v>99</v>
      </c>
      <c r="BJ4" s="74" t="s">
        <v>100</v>
      </c>
      <c r="BK4" s="76" t="s">
        <v>101</v>
      </c>
      <c r="BL4" s="76" t="s">
        <v>102</v>
      </c>
      <c r="BM4" s="76" t="s">
        <v>103</v>
      </c>
      <c r="BN4" s="75" t="s">
        <v>99</v>
      </c>
      <c r="BO4" s="74" t="s">
        <v>100</v>
      </c>
      <c r="BP4" s="76" t="s">
        <v>101</v>
      </c>
      <c r="BQ4" s="76" t="s">
        <v>102</v>
      </c>
      <c r="BR4" s="76" t="s">
        <v>103</v>
      </c>
      <c r="BS4" s="75" t="s">
        <v>99</v>
      </c>
      <c r="BT4" s="74" t="s">
        <v>100</v>
      </c>
      <c r="BU4" s="76" t="s">
        <v>101</v>
      </c>
      <c r="BV4" s="76" t="s">
        <v>102</v>
      </c>
      <c r="BW4" s="76" t="s">
        <v>103</v>
      </c>
      <c r="BX4" s="75" t="s">
        <v>99</v>
      </c>
      <c r="BY4" s="74" t="s">
        <v>100</v>
      </c>
      <c r="BZ4" s="76" t="s">
        <v>101</v>
      </c>
      <c r="CA4" s="76" t="s">
        <v>102</v>
      </c>
      <c r="CB4" s="76" t="s">
        <v>103</v>
      </c>
      <c r="CC4" s="75" t="s">
        <v>99</v>
      </c>
      <c r="CD4" s="74" t="s">
        <v>100</v>
      </c>
      <c r="CE4" s="76" t="s">
        <v>101</v>
      </c>
      <c r="CF4" s="76" t="s">
        <v>102</v>
      </c>
      <c r="CG4" s="76" t="s">
        <v>103</v>
      </c>
      <c r="CH4" s="75" t="s">
        <v>99</v>
      </c>
      <c r="CI4" s="74" t="s">
        <v>100</v>
      </c>
      <c r="CJ4" s="76" t="s">
        <v>101</v>
      </c>
      <c r="CK4" s="76" t="s">
        <v>102</v>
      </c>
      <c r="CL4" s="76" t="s">
        <v>103</v>
      </c>
      <c r="CM4" s="75" t="s">
        <v>99</v>
      </c>
      <c r="CN4" s="74" t="s">
        <v>100</v>
      </c>
      <c r="CO4" s="76" t="s">
        <v>101</v>
      </c>
      <c r="CP4" s="76" t="s">
        <v>102</v>
      </c>
      <c r="CQ4" s="76" t="s">
        <v>103</v>
      </c>
      <c r="CR4" s="75" t="s">
        <v>99</v>
      </c>
      <c r="CS4" s="74" t="s">
        <v>100</v>
      </c>
      <c r="CT4" s="76" t="s">
        <v>101</v>
      </c>
      <c r="CU4" s="76" t="s">
        <v>102</v>
      </c>
      <c r="CV4" s="76" t="s">
        <v>103</v>
      </c>
      <c r="CW4" s="75" t="s">
        <v>99</v>
      </c>
      <c r="CX4" s="74" t="s">
        <v>100</v>
      </c>
      <c r="CY4" s="74" t="s">
        <v>104</v>
      </c>
      <c r="CZ4" s="74" t="s">
        <v>100</v>
      </c>
      <c r="DA4" s="74" t="s">
        <v>104</v>
      </c>
      <c r="DB4" s="74" t="s">
        <v>98</v>
      </c>
      <c r="DC4" s="78" t="s">
        <v>104</v>
      </c>
      <c r="DD4" s="76" t="s">
        <v>105</v>
      </c>
      <c r="DE4" s="78" t="s">
        <v>104</v>
      </c>
      <c r="DF4" s="234"/>
      <c r="DG4" s="236"/>
      <c r="DH4" s="250"/>
      <c r="DI4" s="252"/>
      <c r="DJ4" s="256"/>
      <c r="DK4" s="258"/>
      <c r="DL4" s="245"/>
      <c r="DM4" s="245"/>
      <c r="DN4" s="245"/>
      <c r="DO4" s="245"/>
    </row>
    <row r="5" spans="2:119" ht="23.25" customHeight="1" thickBot="1" x14ac:dyDescent="0.3">
      <c r="B5" s="238">
        <v>1</v>
      </c>
      <c r="C5" s="241" t="str">
        <f>لیست!D6</f>
        <v>پیمانیه</v>
      </c>
      <c r="D5" s="105" t="s">
        <v>106</v>
      </c>
      <c r="E5" s="80">
        <v>0</v>
      </c>
      <c r="F5" s="81">
        <v>0</v>
      </c>
      <c r="G5" s="82">
        <f t="shared" ref="G5:G36" si="0">F5+E5</f>
        <v>0</v>
      </c>
      <c r="H5" s="83">
        <v>79</v>
      </c>
      <c r="I5" s="83">
        <v>63</v>
      </c>
      <c r="J5" s="83">
        <v>19</v>
      </c>
      <c r="K5" s="83">
        <v>25</v>
      </c>
      <c r="L5" s="83">
        <v>20</v>
      </c>
      <c r="M5" s="106">
        <f>L5/2</f>
        <v>10</v>
      </c>
      <c r="N5" s="82">
        <f>SUM(H5:K5,M5)</f>
        <v>196</v>
      </c>
      <c r="O5" s="83">
        <v>18</v>
      </c>
      <c r="P5" s="83">
        <v>34</v>
      </c>
      <c r="Q5" s="83">
        <v>0</v>
      </c>
      <c r="R5" s="84">
        <v>5</v>
      </c>
      <c r="S5" s="84">
        <v>16</v>
      </c>
      <c r="T5" s="106">
        <f>S5/2</f>
        <v>8</v>
      </c>
      <c r="U5" s="82">
        <f>SUM(O5:R5,T5)</f>
        <v>65</v>
      </c>
      <c r="V5" s="83">
        <v>2</v>
      </c>
      <c r="W5" s="83">
        <v>0</v>
      </c>
      <c r="X5" s="83">
        <v>1</v>
      </c>
      <c r="Y5" s="84">
        <v>1</v>
      </c>
      <c r="Z5" s="82">
        <f t="shared" ref="Z5:Z36" si="1">SUM(V5:Y5)</f>
        <v>4</v>
      </c>
      <c r="AA5" s="83">
        <v>2</v>
      </c>
      <c r="AB5" s="83">
        <v>0</v>
      </c>
      <c r="AC5" s="83">
        <v>0</v>
      </c>
      <c r="AD5" s="84">
        <v>0</v>
      </c>
      <c r="AE5" s="82">
        <f t="shared" ref="AE5:AE36" si="2">SUM(AA5:AD5)</f>
        <v>2</v>
      </c>
      <c r="AF5" s="83">
        <v>0</v>
      </c>
      <c r="AG5" s="83">
        <v>0</v>
      </c>
      <c r="AH5" s="83">
        <v>0</v>
      </c>
      <c r="AI5" s="84">
        <v>0</v>
      </c>
      <c r="AJ5" s="82">
        <f t="shared" ref="AJ5:AJ36" si="3">SUM(AF5:AI5)</f>
        <v>0</v>
      </c>
      <c r="AK5" s="83">
        <v>0</v>
      </c>
      <c r="AL5" s="83">
        <v>0</v>
      </c>
      <c r="AM5" s="83">
        <v>0</v>
      </c>
      <c r="AN5" s="84">
        <v>0</v>
      </c>
      <c r="AO5" s="82">
        <f t="shared" ref="AO5:AO36" si="4">SUM(AK5:AN5)</f>
        <v>0</v>
      </c>
      <c r="AP5" s="83">
        <v>4</v>
      </c>
      <c r="AQ5" s="83">
        <v>0</v>
      </c>
      <c r="AR5" s="83">
        <v>0</v>
      </c>
      <c r="AS5" s="84">
        <v>0</v>
      </c>
      <c r="AT5" s="82">
        <f t="shared" ref="AT5:AT36" si="5">SUM(AP5:AS5)</f>
        <v>4</v>
      </c>
      <c r="AU5" s="83">
        <v>5</v>
      </c>
      <c r="AV5" s="83">
        <v>0</v>
      </c>
      <c r="AW5" s="83">
        <v>0</v>
      </c>
      <c r="AX5" s="84">
        <v>1</v>
      </c>
      <c r="AY5" s="82">
        <f t="shared" ref="AY5:AY36" si="6">SUM(AU5:AX5)</f>
        <v>6</v>
      </c>
      <c r="AZ5" s="83">
        <v>3</v>
      </c>
      <c r="BA5" s="83">
        <v>7</v>
      </c>
      <c r="BB5" s="83">
        <v>1</v>
      </c>
      <c r="BC5" s="83">
        <v>0</v>
      </c>
      <c r="BD5" s="82">
        <f t="shared" ref="BD5:BD36" si="7">SUM(AZ5:BC5)</f>
        <v>11</v>
      </c>
      <c r="BE5" s="83">
        <v>4</v>
      </c>
      <c r="BF5" s="83">
        <v>4</v>
      </c>
      <c r="BG5" s="83">
        <v>0</v>
      </c>
      <c r="BH5" s="83">
        <v>1</v>
      </c>
      <c r="BI5" s="82">
        <f t="shared" ref="BI5:BI36" si="8">SUM(BE5:BH5)</f>
        <v>9</v>
      </c>
      <c r="BJ5" s="83">
        <v>0</v>
      </c>
      <c r="BK5" s="83">
        <v>0</v>
      </c>
      <c r="BL5" s="83">
        <v>0</v>
      </c>
      <c r="BM5" s="83">
        <v>0</v>
      </c>
      <c r="BN5" s="82">
        <f t="shared" ref="BN5:BN36" si="9">SUM(BJ5:BM5)</f>
        <v>0</v>
      </c>
      <c r="BO5" s="83">
        <v>0</v>
      </c>
      <c r="BP5" s="83">
        <v>0</v>
      </c>
      <c r="BQ5" s="83">
        <v>0</v>
      </c>
      <c r="BR5" s="83">
        <v>0</v>
      </c>
      <c r="BS5" s="82">
        <f t="shared" ref="BS5:BS36" si="10">SUM(BO5:BR5)</f>
        <v>0</v>
      </c>
      <c r="BT5" s="83">
        <v>2</v>
      </c>
      <c r="BU5" s="83">
        <v>0</v>
      </c>
      <c r="BV5" s="83">
        <v>0</v>
      </c>
      <c r="BW5" s="83">
        <v>0</v>
      </c>
      <c r="BX5" s="82">
        <f t="shared" ref="BX5:BX36" si="11">SUM(BT5:BW5)</f>
        <v>2</v>
      </c>
      <c r="BY5" s="83">
        <v>0</v>
      </c>
      <c r="BZ5" s="83">
        <v>0</v>
      </c>
      <c r="CA5" s="83">
        <v>0</v>
      </c>
      <c r="CB5" s="83">
        <v>0</v>
      </c>
      <c r="CC5" s="82">
        <f t="shared" ref="CC5:CC36" si="12">SUM(BY5:CB5)</f>
        <v>0</v>
      </c>
      <c r="CD5" s="83">
        <v>9</v>
      </c>
      <c r="CE5" s="83">
        <v>8</v>
      </c>
      <c r="CF5" s="83">
        <v>3</v>
      </c>
      <c r="CG5" s="83">
        <v>4</v>
      </c>
      <c r="CH5" s="82">
        <f t="shared" ref="CH5:CH36" si="13">SUM(CD5:CG5)</f>
        <v>24</v>
      </c>
      <c r="CI5" s="83">
        <v>0</v>
      </c>
      <c r="CJ5" s="83">
        <v>1</v>
      </c>
      <c r="CK5" s="83">
        <v>0</v>
      </c>
      <c r="CL5" s="83">
        <v>0</v>
      </c>
      <c r="CM5" s="82">
        <f t="shared" ref="CM5:CM36" si="14">SUM(CI5:CL5)</f>
        <v>1</v>
      </c>
      <c r="CN5" s="83">
        <v>0</v>
      </c>
      <c r="CO5" s="83">
        <v>0</v>
      </c>
      <c r="CP5" s="83">
        <v>0</v>
      </c>
      <c r="CQ5" s="83">
        <v>0</v>
      </c>
      <c r="CR5" s="82">
        <f t="shared" ref="CR5:CR36" si="15">SUM(CN5:CQ5)</f>
        <v>0</v>
      </c>
      <c r="CS5" s="83">
        <v>0</v>
      </c>
      <c r="CT5" s="83">
        <v>0</v>
      </c>
      <c r="CU5" s="83">
        <v>0</v>
      </c>
      <c r="CV5" s="83">
        <v>0</v>
      </c>
      <c r="CW5" s="82">
        <f t="shared" ref="CW5:CW36" si="16">SUM(CS5:CV5)</f>
        <v>0</v>
      </c>
      <c r="CX5" s="85">
        <v>2</v>
      </c>
      <c r="CY5" s="85">
        <v>0</v>
      </c>
      <c r="CZ5" s="85">
        <v>3</v>
      </c>
      <c r="DA5" s="85">
        <v>0</v>
      </c>
      <c r="DB5" s="86">
        <v>0</v>
      </c>
      <c r="DC5" s="87">
        <v>0</v>
      </c>
      <c r="DD5" s="88">
        <v>0</v>
      </c>
      <c r="DE5" s="89">
        <v>0</v>
      </c>
      <c r="DF5" s="90">
        <f>SUM(DC5,DB5,CX5,CR5,CH5,BX5,BN5,BD5,AT5,AJ5,Z5,N5,E5,CY5)</f>
        <v>243</v>
      </c>
      <c r="DG5" s="91">
        <f>SUM(DD5:DE5,CZ5,CW5,CM5,CC5,BS5,BI5,AY5,AO5,AE5,U5,F5,DA5)</f>
        <v>86</v>
      </c>
      <c r="DH5" s="92">
        <f t="shared" ref="DH5" si="17">SUM(DF5:DG5)</f>
        <v>329</v>
      </c>
      <c r="DI5" s="103">
        <v>187</v>
      </c>
      <c r="DJ5" s="104">
        <v>47</v>
      </c>
      <c r="DK5" s="99">
        <v>25</v>
      </c>
      <c r="DL5" s="92">
        <f t="shared" ref="DL5:DL36" si="18">SUM(DI5:DK5)</f>
        <v>259</v>
      </c>
      <c r="DM5" s="93">
        <f>DH5/DL5</f>
        <v>1.2702702702702702</v>
      </c>
      <c r="DN5" s="246">
        <f>SUM(DH5:DH6)/SUM(DL5:DL6)</f>
        <v>1.2606177606177607</v>
      </c>
      <c r="DO5" s="246">
        <f>(SUM(DH5:DH8)/SUM(DL5:DL8))</f>
        <v>1.3040152963671128</v>
      </c>
    </row>
    <row r="6" spans="2:119" ht="23.25" customHeight="1" thickBot="1" x14ac:dyDescent="0.3">
      <c r="B6" s="239"/>
      <c r="C6" s="242"/>
      <c r="D6" s="79" t="s">
        <v>107</v>
      </c>
      <c r="E6" s="80">
        <v>0</v>
      </c>
      <c r="F6" s="81">
        <v>0</v>
      </c>
      <c r="G6" s="94">
        <f t="shared" si="0"/>
        <v>0</v>
      </c>
      <c r="H6" s="83">
        <v>90</v>
      </c>
      <c r="I6" s="83">
        <v>53</v>
      </c>
      <c r="J6" s="83">
        <v>16</v>
      </c>
      <c r="K6" s="83">
        <v>21</v>
      </c>
      <c r="L6" s="83">
        <v>23</v>
      </c>
      <c r="M6" s="107">
        <f t="shared" ref="M6:M68" si="19">L6/2</f>
        <v>11.5</v>
      </c>
      <c r="N6" s="94">
        <f t="shared" ref="N6:N69" si="20">SUM(H6:K6,M6)</f>
        <v>191.5</v>
      </c>
      <c r="O6" s="83">
        <v>24</v>
      </c>
      <c r="P6" s="83">
        <v>28</v>
      </c>
      <c r="Q6" s="83">
        <v>0</v>
      </c>
      <c r="R6" s="84">
        <v>5</v>
      </c>
      <c r="S6" s="84">
        <v>17</v>
      </c>
      <c r="T6" s="107">
        <f t="shared" ref="T6:T68" si="21">S6/2</f>
        <v>8.5</v>
      </c>
      <c r="U6" s="94">
        <f t="shared" ref="U6:U69" si="22">SUM(O6:R6,T6)</f>
        <v>65.5</v>
      </c>
      <c r="V6" s="83">
        <v>2</v>
      </c>
      <c r="W6" s="83">
        <v>0</v>
      </c>
      <c r="X6" s="83">
        <v>1</v>
      </c>
      <c r="Y6" s="84">
        <v>1</v>
      </c>
      <c r="Z6" s="94">
        <f t="shared" si="1"/>
        <v>4</v>
      </c>
      <c r="AA6" s="83">
        <v>2</v>
      </c>
      <c r="AB6" s="83">
        <v>0</v>
      </c>
      <c r="AC6" s="83">
        <v>0</v>
      </c>
      <c r="AD6" s="84">
        <v>0</v>
      </c>
      <c r="AE6" s="94">
        <f t="shared" si="2"/>
        <v>2</v>
      </c>
      <c r="AF6" s="83">
        <v>0</v>
      </c>
      <c r="AG6" s="83">
        <v>0</v>
      </c>
      <c r="AH6" s="83">
        <v>0</v>
      </c>
      <c r="AI6" s="84">
        <v>0</v>
      </c>
      <c r="AJ6" s="94">
        <f t="shared" si="3"/>
        <v>0</v>
      </c>
      <c r="AK6" s="83">
        <v>0</v>
      </c>
      <c r="AL6" s="83">
        <v>0</v>
      </c>
      <c r="AM6" s="83">
        <v>0</v>
      </c>
      <c r="AN6" s="84">
        <v>0</v>
      </c>
      <c r="AO6" s="94">
        <f t="shared" si="4"/>
        <v>0</v>
      </c>
      <c r="AP6" s="83">
        <v>4</v>
      </c>
      <c r="AQ6" s="83">
        <v>0</v>
      </c>
      <c r="AR6" s="83">
        <v>0</v>
      </c>
      <c r="AS6" s="84">
        <v>0</v>
      </c>
      <c r="AT6" s="94">
        <f t="shared" si="5"/>
        <v>4</v>
      </c>
      <c r="AU6" s="83">
        <v>5</v>
      </c>
      <c r="AV6" s="83">
        <v>0</v>
      </c>
      <c r="AW6" s="83">
        <v>0</v>
      </c>
      <c r="AX6" s="84">
        <v>1</v>
      </c>
      <c r="AY6" s="94">
        <f t="shared" si="6"/>
        <v>6</v>
      </c>
      <c r="AZ6" s="83">
        <v>3</v>
      </c>
      <c r="BA6" s="83">
        <v>7</v>
      </c>
      <c r="BB6" s="83">
        <v>2</v>
      </c>
      <c r="BC6" s="83">
        <v>0</v>
      </c>
      <c r="BD6" s="94">
        <f t="shared" si="7"/>
        <v>12</v>
      </c>
      <c r="BE6" s="83">
        <v>1</v>
      </c>
      <c r="BF6" s="83">
        <v>5</v>
      </c>
      <c r="BG6" s="83">
        <v>0</v>
      </c>
      <c r="BH6" s="83">
        <v>1</v>
      </c>
      <c r="BI6" s="94">
        <f t="shared" si="8"/>
        <v>7</v>
      </c>
      <c r="BJ6" s="83">
        <v>0</v>
      </c>
      <c r="BK6" s="83">
        <v>0</v>
      </c>
      <c r="BL6" s="83">
        <v>0</v>
      </c>
      <c r="BM6" s="83">
        <v>0</v>
      </c>
      <c r="BN6" s="94">
        <f t="shared" si="9"/>
        <v>0</v>
      </c>
      <c r="BO6" s="83">
        <v>0</v>
      </c>
      <c r="BP6" s="83">
        <v>0</v>
      </c>
      <c r="BQ6" s="83">
        <v>0</v>
      </c>
      <c r="BR6" s="83">
        <v>0</v>
      </c>
      <c r="BS6" s="94">
        <f t="shared" si="10"/>
        <v>0</v>
      </c>
      <c r="BT6" s="83">
        <v>2</v>
      </c>
      <c r="BU6" s="83">
        <v>0</v>
      </c>
      <c r="BV6" s="83">
        <v>0</v>
      </c>
      <c r="BW6" s="83">
        <v>0</v>
      </c>
      <c r="BX6" s="94">
        <f t="shared" si="11"/>
        <v>2</v>
      </c>
      <c r="BY6" s="83">
        <v>0</v>
      </c>
      <c r="BZ6" s="83">
        <v>0</v>
      </c>
      <c r="CA6" s="83">
        <v>0</v>
      </c>
      <c r="CB6" s="83">
        <v>0</v>
      </c>
      <c r="CC6" s="94">
        <f t="shared" si="12"/>
        <v>0</v>
      </c>
      <c r="CD6" s="83">
        <v>8</v>
      </c>
      <c r="CE6" s="83">
        <v>6</v>
      </c>
      <c r="CF6" s="83">
        <v>3</v>
      </c>
      <c r="CG6" s="83">
        <v>4</v>
      </c>
      <c r="CH6" s="94">
        <f t="shared" si="13"/>
        <v>21</v>
      </c>
      <c r="CI6" s="83">
        <v>1</v>
      </c>
      <c r="CJ6" s="83">
        <v>3</v>
      </c>
      <c r="CK6" s="83">
        <v>0</v>
      </c>
      <c r="CL6" s="83">
        <v>0</v>
      </c>
      <c r="CM6" s="94">
        <f t="shared" si="14"/>
        <v>4</v>
      </c>
      <c r="CN6" s="83">
        <v>0</v>
      </c>
      <c r="CO6" s="83">
        <v>0</v>
      </c>
      <c r="CP6" s="83">
        <v>0</v>
      </c>
      <c r="CQ6" s="83">
        <v>0</v>
      </c>
      <c r="CR6" s="94">
        <f t="shared" si="15"/>
        <v>0</v>
      </c>
      <c r="CS6" s="83">
        <v>0</v>
      </c>
      <c r="CT6" s="83">
        <v>0</v>
      </c>
      <c r="CU6" s="83">
        <v>0</v>
      </c>
      <c r="CV6" s="83">
        <v>0</v>
      </c>
      <c r="CW6" s="94">
        <f>SUM(CS6:CV6)</f>
        <v>0</v>
      </c>
      <c r="CX6" s="85">
        <v>2</v>
      </c>
      <c r="CY6" s="85">
        <v>0</v>
      </c>
      <c r="CZ6" s="85">
        <v>3</v>
      </c>
      <c r="DA6" s="85">
        <v>0</v>
      </c>
      <c r="DB6" s="86">
        <v>0</v>
      </c>
      <c r="DC6" s="87">
        <v>0</v>
      </c>
      <c r="DD6" s="88">
        <v>0</v>
      </c>
      <c r="DE6" s="89">
        <v>0</v>
      </c>
      <c r="DF6" s="90">
        <f>SUM(DC6,DB6,CX6,CR6,CH6,BX6,BN6,BD6,AT6,AJ6,Z6,N6,E6,CY6)</f>
        <v>236.5</v>
      </c>
      <c r="DG6" s="211">
        <f>SUM(DD6:DE6,CZ6,CW6,CM6,CC6,BS6,BI6,AY6,AO6,AE6,U6,F6,DA6)</f>
        <v>87.5</v>
      </c>
      <c r="DH6" s="212">
        <f>SUM(DF6:DG6)</f>
        <v>324</v>
      </c>
      <c r="DI6" s="103">
        <v>187</v>
      </c>
      <c r="DJ6" s="104">
        <v>47</v>
      </c>
      <c r="DK6" s="99">
        <v>25</v>
      </c>
      <c r="DL6" s="95">
        <f t="shared" si="18"/>
        <v>259</v>
      </c>
      <c r="DM6" s="93">
        <f t="shared" ref="DM6:DM36" si="23">DH6/DL6</f>
        <v>1.2509652509652509</v>
      </c>
      <c r="DN6" s="247"/>
      <c r="DO6" s="246"/>
    </row>
    <row r="7" spans="2:119" ht="23.25" customHeight="1" thickBot="1" x14ac:dyDescent="0.3">
      <c r="B7" s="239"/>
      <c r="C7" s="242"/>
      <c r="D7" s="79" t="s">
        <v>108</v>
      </c>
      <c r="E7" s="80">
        <v>0</v>
      </c>
      <c r="F7" s="81">
        <v>0</v>
      </c>
      <c r="G7" s="94">
        <f t="shared" si="0"/>
        <v>0</v>
      </c>
      <c r="H7" s="83">
        <v>124</v>
      </c>
      <c r="I7" s="83">
        <v>62</v>
      </c>
      <c r="J7" s="83">
        <v>16</v>
      </c>
      <c r="K7" s="83">
        <v>29</v>
      </c>
      <c r="L7" s="83">
        <v>23</v>
      </c>
      <c r="M7" s="107">
        <f t="shared" si="19"/>
        <v>11.5</v>
      </c>
      <c r="N7" s="94">
        <f t="shared" si="20"/>
        <v>242.5</v>
      </c>
      <c r="O7" s="83">
        <v>30</v>
      </c>
      <c r="P7" s="83">
        <v>14</v>
      </c>
      <c r="Q7" s="83">
        <v>0</v>
      </c>
      <c r="R7" s="84">
        <v>15</v>
      </c>
      <c r="S7" s="84">
        <v>17</v>
      </c>
      <c r="T7" s="107">
        <f t="shared" si="21"/>
        <v>8.5</v>
      </c>
      <c r="U7" s="94">
        <f t="shared" si="22"/>
        <v>67.5</v>
      </c>
      <c r="V7" s="83">
        <v>2</v>
      </c>
      <c r="W7" s="83">
        <v>0</v>
      </c>
      <c r="X7" s="83">
        <v>1</v>
      </c>
      <c r="Y7" s="84">
        <v>1</v>
      </c>
      <c r="Z7" s="94">
        <f t="shared" si="1"/>
        <v>4</v>
      </c>
      <c r="AA7" s="83">
        <v>2</v>
      </c>
      <c r="AB7" s="83">
        <v>0</v>
      </c>
      <c r="AC7" s="83">
        <v>0</v>
      </c>
      <c r="AD7" s="84">
        <v>0</v>
      </c>
      <c r="AE7" s="94">
        <f t="shared" si="2"/>
        <v>2</v>
      </c>
      <c r="AF7" s="83">
        <v>0</v>
      </c>
      <c r="AG7" s="83">
        <v>0</v>
      </c>
      <c r="AH7" s="83">
        <v>0</v>
      </c>
      <c r="AI7" s="84">
        <v>0</v>
      </c>
      <c r="AJ7" s="94">
        <f t="shared" si="3"/>
        <v>0</v>
      </c>
      <c r="AK7" s="83">
        <v>0</v>
      </c>
      <c r="AL7" s="83">
        <v>0</v>
      </c>
      <c r="AM7" s="83">
        <v>0</v>
      </c>
      <c r="AN7" s="84">
        <v>0</v>
      </c>
      <c r="AO7" s="94">
        <f t="shared" si="4"/>
        <v>0</v>
      </c>
      <c r="AP7" s="83">
        <v>4</v>
      </c>
      <c r="AQ7" s="83">
        <v>0</v>
      </c>
      <c r="AR7" s="83">
        <v>0</v>
      </c>
      <c r="AS7" s="84">
        <v>0</v>
      </c>
      <c r="AT7" s="94">
        <f t="shared" si="5"/>
        <v>4</v>
      </c>
      <c r="AU7" s="83">
        <v>5</v>
      </c>
      <c r="AV7" s="83">
        <v>0</v>
      </c>
      <c r="AW7" s="83">
        <v>0</v>
      </c>
      <c r="AX7" s="84">
        <v>1</v>
      </c>
      <c r="AY7" s="94">
        <f t="shared" si="6"/>
        <v>6</v>
      </c>
      <c r="AZ7" s="83">
        <v>3</v>
      </c>
      <c r="BA7" s="83">
        <v>8</v>
      </c>
      <c r="BB7" s="83">
        <v>1</v>
      </c>
      <c r="BC7" s="83">
        <v>0</v>
      </c>
      <c r="BD7" s="94">
        <f t="shared" si="7"/>
        <v>12</v>
      </c>
      <c r="BE7" s="83">
        <v>4</v>
      </c>
      <c r="BF7" s="83">
        <v>3</v>
      </c>
      <c r="BG7" s="83">
        <v>0</v>
      </c>
      <c r="BH7" s="83">
        <v>1</v>
      </c>
      <c r="BI7" s="94">
        <f t="shared" si="8"/>
        <v>8</v>
      </c>
      <c r="BJ7" s="83">
        <v>0</v>
      </c>
      <c r="BK7" s="83">
        <v>0</v>
      </c>
      <c r="BL7" s="83">
        <v>0</v>
      </c>
      <c r="BM7" s="83">
        <v>0</v>
      </c>
      <c r="BN7" s="94">
        <f t="shared" si="9"/>
        <v>0</v>
      </c>
      <c r="BO7" s="83">
        <v>0</v>
      </c>
      <c r="BP7" s="83">
        <v>0</v>
      </c>
      <c r="BQ7" s="83">
        <v>0</v>
      </c>
      <c r="BR7" s="83">
        <v>0</v>
      </c>
      <c r="BS7" s="94">
        <f t="shared" si="10"/>
        <v>0</v>
      </c>
      <c r="BT7" s="83">
        <v>2</v>
      </c>
      <c r="BU7" s="83">
        <v>0</v>
      </c>
      <c r="BV7" s="83">
        <v>0</v>
      </c>
      <c r="BW7" s="83">
        <v>0</v>
      </c>
      <c r="BX7" s="94">
        <f t="shared" si="11"/>
        <v>2</v>
      </c>
      <c r="BY7" s="83">
        <v>0</v>
      </c>
      <c r="BZ7" s="83">
        <v>0</v>
      </c>
      <c r="CA7" s="83">
        <v>0</v>
      </c>
      <c r="CB7" s="83">
        <v>0</v>
      </c>
      <c r="CC7" s="94">
        <f t="shared" si="12"/>
        <v>0</v>
      </c>
      <c r="CD7" s="83">
        <v>10</v>
      </c>
      <c r="CE7" s="83">
        <v>6</v>
      </c>
      <c r="CF7" s="83">
        <v>3</v>
      </c>
      <c r="CG7" s="83">
        <v>4</v>
      </c>
      <c r="CH7" s="94">
        <f t="shared" si="13"/>
        <v>23</v>
      </c>
      <c r="CI7" s="83">
        <v>0</v>
      </c>
      <c r="CJ7" s="83">
        <v>1</v>
      </c>
      <c r="CK7" s="83">
        <v>0</v>
      </c>
      <c r="CL7" s="83">
        <v>0</v>
      </c>
      <c r="CM7" s="94">
        <f t="shared" si="14"/>
        <v>1</v>
      </c>
      <c r="CN7" s="83">
        <v>0</v>
      </c>
      <c r="CO7" s="83">
        <v>0</v>
      </c>
      <c r="CP7" s="83">
        <v>0</v>
      </c>
      <c r="CQ7" s="83">
        <v>0</v>
      </c>
      <c r="CR7" s="94">
        <f t="shared" si="15"/>
        <v>0</v>
      </c>
      <c r="CS7" s="83">
        <v>0</v>
      </c>
      <c r="CT7" s="83">
        <v>0</v>
      </c>
      <c r="CU7" s="83">
        <v>0</v>
      </c>
      <c r="CV7" s="83">
        <v>0</v>
      </c>
      <c r="CW7" s="94">
        <f t="shared" si="16"/>
        <v>0</v>
      </c>
      <c r="CX7" s="85">
        <v>2</v>
      </c>
      <c r="CY7" s="85">
        <v>0</v>
      </c>
      <c r="CZ7" s="85">
        <v>3</v>
      </c>
      <c r="DA7" s="85">
        <v>0</v>
      </c>
      <c r="DB7" s="86">
        <v>0</v>
      </c>
      <c r="DC7" s="87">
        <v>0</v>
      </c>
      <c r="DD7" s="88">
        <v>0</v>
      </c>
      <c r="DE7" s="89">
        <v>0</v>
      </c>
      <c r="DF7" s="90">
        <f t="shared" ref="DF7:DF70" si="24">SUM(DC7,DB7,CX7,CR7,CH7,BX7,BN7,BD7,AT7,AJ7,Z7,N7,E7,CY7)</f>
        <v>289.5</v>
      </c>
      <c r="DG7" s="91">
        <f t="shared" ref="DG7:DG70" si="25">SUM(DD7:DE7,CZ7,CW7,CM7,CC7,BS7,BI7,AY7,AO7,AE7,U7,F7,DA7)</f>
        <v>87.5</v>
      </c>
      <c r="DH7" s="92">
        <f t="shared" ref="DH7:DH70" si="26">SUM(DF7:DG7)</f>
        <v>377</v>
      </c>
      <c r="DI7" s="103">
        <v>224</v>
      </c>
      <c r="DJ7" s="104">
        <v>15</v>
      </c>
      <c r="DK7" s="99">
        <v>25</v>
      </c>
      <c r="DL7" s="95">
        <f t="shared" si="18"/>
        <v>264</v>
      </c>
      <c r="DM7" s="93">
        <f t="shared" si="23"/>
        <v>1.428030303030303</v>
      </c>
      <c r="DN7" s="246">
        <f>(SUM(DH7:DH8)/SUM(DL7:DL8))</f>
        <v>1.3465909090909092</v>
      </c>
      <c r="DO7" s="246"/>
    </row>
    <row r="8" spans="2:119" ht="23.25" customHeight="1" thickBot="1" x14ac:dyDescent="0.3">
      <c r="B8" s="240"/>
      <c r="C8" s="243"/>
      <c r="D8" s="101" t="s">
        <v>109</v>
      </c>
      <c r="E8" s="80">
        <v>0</v>
      </c>
      <c r="F8" s="81">
        <v>0</v>
      </c>
      <c r="G8" s="98">
        <f t="shared" si="0"/>
        <v>0</v>
      </c>
      <c r="H8" s="83">
        <v>112</v>
      </c>
      <c r="I8" s="83">
        <v>42</v>
      </c>
      <c r="J8" s="83">
        <v>12</v>
      </c>
      <c r="K8" s="83">
        <v>21</v>
      </c>
      <c r="L8" s="83">
        <v>13</v>
      </c>
      <c r="M8" s="108">
        <f t="shared" si="19"/>
        <v>6.5</v>
      </c>
      <c r="N8" s="98">
        <f t="shared" si="20"/>
        <v>193.5</v>
      </c>
      <c r="O8" s="83">
        <v>36</v>
      </c>
      <c r="P8" s="83">
        <v>17</v>
      </c>
      <c r="Q8" s="83">
        <v>0</v>
      </c>
      <c r="R8" s="84">
        <v>12</v>
      </c>
      <c r="S8" s="84">
        <v>17</v>
      </c>
      <c r="T8" s="108">
        <f t="shared" si="21"/>
        <v>8.5</v>
      </c>
      <c r="U8" s="98">
        <f t="shared" si="22"/>
        <v>73.5</v>
      </c>
      <c r="V8" s="83">
        <v>7</v>
      </c>
      <c r="W8" s="83">
        <v>0</v>
      </c>
      <c r="X8" s="83">
        <v>0</v>
      </c>
      <c r="Y8" s="84">
        <v>0</v>
      </c>
      <c r="Z8" s="98">
        <f t="shared" si="1"/>
        <v>7</v>
      </c>
      <c r="AA8" s="83">
        <v>2</v>
      </c>
      <c r="AB8" s="83">
        <v>0</v>
      </c>
      <c r="AC8" s="83">
        <v>0</v>
      </c>
      <c r="AD8" s="84">
        <v>0</v>
      </c>
      <c r="AE8" s="98">
        <f t="shared" si="2"/>
        <v>2</v>
      </c>
      <c r="AF8" s="83">
        <v>0</v>
      </c>
      <c r="AG8" s="83">
        <v>0</v>
      </c>
      <c r="AH8" s="83">
        <v>0</v>
      </c>
      <c r="AI8" s="84">
        <v>0</v>
      </c>
      <c r="AJ8" s="98">
        <f t="shared" si="3"/>
        <v>0</v>
      </c>
      <c r="AK8" s="83">
        <v>0</v>
      </c>
      <c r="AL8" s="83">
        <v>0</v>
      </c>
      <c r="AM8" s="83">
        <v>0</v>
      </c>
      <c r="AN8" s="84">
        <v>0</v>
      </c>
      <c r="AO8" s="98">
        <f t="shared" si="4"/>
        <v>0</v>
      </c>
      <c r="AP8" s="83">
        <v>1</v>
      </c>
      <c r="AQ8" s="83">
        <v>0</v>
      </c>
      <c r="AR8" s="83">
        <v>0</v>
      </c>
      <c r="AS8" s="84">
        <v>0</v>
      </c>
      <c r="AT8" s="98">
        <f t="shared" si="5"/>
        <v>1</v>
      </c>
      <c r="AU8" s="83">
        <v>5</v>
      </c>
      <c r="AV8" s="83">
        <v>0</v>
      </c>
      <c r="AW8" s="83">
        <v>0</v>
      </c>
      <c r="AX8" s="84">
        <v>1</v>
      </c>
      <c r="AY8" s="98">
        <f t="shared" si="6"/>
        <v>6</v>
      </c>
      <c r="AZ8" s="83">
        <v>6</v>
      </c>
      <c r="BA8" s="83">
        <v>8</v>
      </c>
      <c r="BB8" s="83">
        <v>1</v>
      </c>
      <c r="BC8" s="83">
        <v>0</v>
      </c>
      <c r="BD8" s="98">
        <f t="shared" si="7"/>
        <v>15</v>
      </c>
      <c r="BE8" s="83">
        <v>1</v>
      </c>
      <c r="BF8" s="83">
        <v>4</v>
      </c>
      <c r="BG8" s="83">
        <v>0</v>
      </c>
      <c r="BH8" s="83">
        <v>2</v>
      </c>
      <c r="BI8" s="98">
        <f t="shared" si="8"/>
        <v>7</v>
      </c>
      <c r="BJ8" s="83">
        <v>0</v>
      </c>
      <c r="BK8" s="83">
        <v>0</v>
      </c>
      <c r="BL8" s="83">
        <v>0</v>
      </c>
      <c r="BM8" s="83">
        <v>0</v>
      </c>
      <c r="BN8" s="98">
        <f t="shared" si="9"/>
        <v>0</v>
      </c>
      <c r="BO8" s="83">
        <v>0</v>
      </c>
      <c r="BP8" s="83">
        <v>0</v>
      </c>
      <c r="BQ8" s="83">
        <v>0</v>
      </c>
      <c r="BR8" s="83">
        <v>0</v>
      </c>
      <c r="BS8" s="98">
        <f t="shared" si="10"/>
        <v>0</v>
      </c>
      <c r="BT8" s="83">
        <v>2</v>
      </c>
      <c r="BU8" s="83">
        <v>0</v>
      </c>
      <c r="BV8" s="83">
        <v>0</v>
      </c>
      <c r="BW8" s="83">
        <v>0</v>
      </c>
      <c r="BX8" s="98">
        <f t="shared" si="11"/>
        <v>2</v>
      </c>
      <c r="BY8" s="83">
        <v>0</v>
      </c>
      <c r="BZ8" s="83">
        <v>0</v>
      </c>
      <c r="CA8" s="83">
        <v>0</v>
      </c>
      <c r="CB8" s="83">
        <v>0</v>
      </c>
      <c r="CC8" s="98">
        <f t="shared" si="12"/>
        <v>0</v>
      </c>
      <c r="CD8" s="83">
        <v>7</v>
      </c>
      <c r="CE8" s="83">
        <v>7</v>
      </c>
      <c r="CF8" s="83">
        <v>3</v>
      </c>
      <c r="CG8" s="83">
        <v>4</v>
      </c>
      <c r="CH8" s="98">
        <f t="shared" si="13"/>
        <v>21</v>
      </c>
      <c r="CI8" s="83">
        <v>0</v>
      </c>
      <c r="CJ8" s="83">
        <v>1</v>
      </c>
      <c r="CK8" s="83">
        <v>0</v>
      </c>
      <c r="CL8" s="83">
        <v>0</v>
      </c>
      <c r="CM8" s="98">
        <f t="shared" si="14"/>
        <v>1</v>
      </c>
      <c r="CN8" s="83">
        <v>0</v>
      </c>
      <c r="CO8" s="83">
        <v>0</v>
      </c>
      <c r="CP8" s="83">
        <v>0</v>
      </c>
      <c r="CQ8" s="83">
        <v>0</v>
      </c>
      <c r="CR8" s="98">
        <f t="shared" si="15"/>
        <v>0</v>
      </c>
      <c r="CS8" s="83">
        <v>0</v>
      </c>
      <c r="CT8" s="83">
        <v>0</v>
      </c>
      <c r="CU8" s="83">
        <v>0</v>
      </c>
      <c r="CV8" s="83">
        <v>0</v>
      </c>
      <c r="CW8" s="98">
        <f t="shared" si="16"/>
        <v>0</v>
      </c>
      <c r="CX8" s="85">
        <v>2</v>
      </c>
      <c r="CY8" s="85">
        <v>0</v>
      </c>
      <c r="CZ8" s="85">
        <v>3</v>
      </c>
      <c r="DA8" s="85">
        <v>0</v>
      </c>
      <c r="DB8" s="86">
        <v>0</v>
      </c>
      <c r="DC8" s="87">
        <v>0</v>
      </c>
      <c r="DD8" s="88">
        <v>0</v>
      </c>
      <c r="DE8" s="89">
        <v>0</v>
      </c>
      <c r="DF8" s="90">
        <f t="shared" si="24"/>
        <v>241.5</v>
      </c>
      <c r="DG8" s="91">
        <f t="shared" si="25"/>
        <v>92.5</v>
      </c>
      <c r="DH8" s="92">
        <f t="shared" si="26"/>
        <v>334</v>
      </c>
      <c r="DI8" s="103">
        <v>224</v>
      </c>
      <c r="DJ8" s="104">
        <v>15</v>
      </c>
      <c r="DK8" s="99">
        <v>25</v>
      </c>
      <c r="DL8" s="102">
        <f t="shared" si="18"/>
        <v>264</v>
      </c>
      <c r="DM8" s="100">
        <f t="shared" si="23"/>
        <v>1.2651515151515151</v>
      </c>
      <c r="DN8" s="248"/>
      <c r="DO8" s="248"/>
    </row>
    <row r="9" spans="2:119" ht="23.25" customHeight="1" thickBot="1" x14ac:dyDescent="0.3">
      <c r="B9" s="238">
        <v>2</v>
      </c>
      <c r="C9" s="241" t="str">
        <f>لیست!D7</f>
        <v>مطهری</v>
      </c>
      <c r="D9" s="105" t="s">
        <v>106</v>
      </c>
      <c r="E9" s="80">
        <v>2</v>
      </c>
      <c r="F9" s="81">
        <v>1</v>
      </c>
      <c r="G9" s="82">
        <f t="shared" si="0"/>
        <v>3</v>
      </c>
      <c r="H9" s="83">
        <v>62</v>
      </c>
      <c r="I9" s="83">
        <v>28</v>
      </c>
      <c r="J9" s="83">
        <v>3</v>
      </c>
      <c r="K9" s="83">
        <v>21</v>
      </c>
      <c r="L9" s="83">
        <v>0</v>
      </c>
      <c r="M9" s="106">
        <f>L9/2</f>
        <v>0</v>
      </c>
      <c r="N9" s="82">
        <f t="shared" si="20"/>
        <v>114</v>
      </c>
      <c r="O9" s="83">
        <v>11</v>
      </c>
      <c r="P9" s="83">
        <v>8</v>
      </c>
      <c r="Q9" s="83">
        <v>0</v>
      </c>
      <c r="R9" s="84">
        <v>3</v>
      </c>
      <c r="S9" s="84">
        <v>0</v>
      </c>
      <c r="T9" s="106">
        <f>S9/2</f>
        <v>0</v>
      </c>
      <c r="U9" s="82">
        <f t="shared" si="22"/>
        <v>22</v>
      </c>
      <c r="V9" s="83">
        <v>4</v>
      </c>
      <c r="W9" s="83">
        <v>0</v>
      </c>
      <c r="X9" s="83">
        <v>0</v>
      </c>
      <c r="Y9" s="84">
        <v>0</v>
      </c>
      <c r="Z9" s="82">
        <f t="shared" si="1"/>
        <v>4</v>
      </c>
      <c r="AA9" s="83">
        <v>0</v>
      </c>
      <c r="AB9" s="83">
        <v>0</v>
      </c>
      <c r="AC9" s="83">
        <v>0</v>
      </c>
      <c r="AD9" s="84">
        <v>0</v>
      </c>
      <c r="AE9" s="82">
        <f t="shared" si="2"/>
        <v>0</v>
      </c>
      <c r="AF9" s="83">
        <v>0</v>
      </c>
      <c r="AG9" s="83">
        <v>0</v>
      </c>
      <c r="AH9" s="83">
        <v>0</v>
      </c>
      <c r="AI9" s="84">
        <v>0</v>
      </c>
      <c r="AJ9" s="82">
        <f t="shared" si="3"/>
        <v>0</v>
      </c>
      <c r="AK9" s="83">
        <v>0</v>
      </c>
      <c r="AL9" s="83">
        <v>0</v>
      </c>
      <c r="AM9" s="83">
        <v>0</v>
      </c>
      <c r="AN9" s="84">
        <v>0</v>
      </c>
      <c r="AO9" s="82">
        <f t="shared" si="4"/>
        <v>0</v>
      </c>
      <c r="AP9" s="83">
        <v>4</v>
      </c>
      <c r="AQ9" s="83">
        <v>0</v>
      </c>
      <c r="AR9" s="83">
        <v>0</v>
      </c>
      <c r="AS9" s="84">
        <v>1</v>
      </c>
      <c r="AT9" s="82">
        <f t="shared" si="5"/>
        <v>5</v>
      </c>
      <c r="AU9" s="83">
        <v>0</v>
      </c>
      <c r="AV9" s="83">
        <v>0</v>
      </c>
      <c r="AW9" s="83">
        <v>0</v>
      </c>
      <c r="AX9" s="84">
        <v>0</v>
      </c>
      <c r="AY9" s="82">
        <f t="shared" si="6"/>
        <v>0</v>
      </c>
      <c r="AZ9" s="83">
        <v>8</v>
      </c>
      <c r="BA9" s="83">
        <v>2</v>
      </c>
      <c r="BB9" s="83">
        <v>0</v>
      </c>
      <c r="BC9" s="83">
        <v>2</v>
      </c>
      <c r="BD9" s="82">
        <f t="shared" si="7"/>
        <v>12</v>
      </c>
      <c r="BE9" s="83">
        <v>0</v>
      </c>
      <c r="BF9" s="83">
        <v>0</v>
      </c>
      <c r="BG9" s="83">
        <v>0</v>
      </c>
      <c r="BH9" s="83">
        <v>0</v>
      </c>
      <c r="BI9" s="82">
        <f t="shared" si="8"/>
        <v>0</v>
      </c>
      <c r="BJ9" s="83">
        <v>0</v>
      </c>
      <c r="BK9" s="83">
        <v>0</v>
      </c>
      <c r="BL9" s="83">
        <v>0</v>
      </c>
      <c r="BM9" s="83">
        <v>0</v>
      </c>
      <c r="BN9" s="82">
        <f t="shared" si="9"/>
        <v>0</v>
      </c>
      <c r="BO9" s="83">
        <v>0</v>
      </c>
      <c r="BP9" s="83">
        <v>0</v>
      </c>
      <c r="BQ9" s="83">
        <v>0</v>
      </c>
      <c r="BR9" s="83">
        <v>0</v>
      </c>
      <c r="BS9" s="82">
        <f t="shared" si="10"/>
        <v>0</v>
      </c>
      <c r="BT9" s="83">
        <v>3</v>
      </c>
      <c r="BU9" s="83">
        <v>0</v>
      </c>
      <c r="BV9" s="83">
        <v>0</v>
      </c>
      <c r="BW9" s="83">
        <v>0</v>
      </c>
      <c r="BX9" s="82">
        <f t="shared" si="11"/>
        <v>3</v>
      </c>
      <c r="BY9" s="83">
        <v>0</v>
      </c>
      <c r="BZ9" s="83">
        <v>0</v>
      </c>
      <c r="CA9" s="83">
        <v>0</v>
      </c>
      <c r="CB9" s="83">
        <v>0</v>
      </c>
      <c r="CC9" s="82">
        <f t="shared" si="12"/>
        <v>0</v>
      </c>
      <c r="CD9" s="83">
        <v>5</v>
      </c>
      <c r="CE9" s="83">
        <v>2</v>
      </c>
      <c r="CF9" s="83">
        <v>1</v>
      </c>
      <c r="CG9" s="83">
        <v>2</v>
      </c>
      <c r="CH9" s="82">
        <f t="shared" si="13"/>
        <v>10</v>
      </c>
      <c r="CI9" s="83">
        <v>0</v>
      </c>
      <c r="CJ9" s="83">
        <v>1</v>
      </c>
      <c r="CK9" s="83">
        <v>0</v>
      </c>
      <c r="CL9" s="83">
        <v>0</v>
      </c>
      <c r="CM9" s="82">
        <f t="shared" si="14"/>
        <v>1</v>
      </c>
      <c r="CN9" s="83">
        <v>0</v>
      </c>
      <c r="CO9" s="83">
        <v>0</v>
      </c>
      <c r="CP9" s="83">
        <v>0</v>
      </c>
      <c r="CQ9" s="83">
        <v>0</v>
      </c>
      <c r="CR9" s="82">
        <f t="shared" si="15"/>
        <v>0</v>
      </c>
      <c r="CS9" s="83">
        <v>0</v>
      </c>
      <c r="CT9" s="83">
        <v>0</v>
      </c>
      <c r="CU9" s="83">
        <v>0</v>
      </c>
      <c r="CV9" s="83">
        <v>0</v>
      </c>
      <c r="CW9" s="82">
        <f t="shared" si="16"/>
        <v>0</v>
      </c>
      <c r="CX9" s="85">
        <v>0</v>
      </c>
      <c r="CY9" s="85">
        <v>0</v>
      </c>
      <c r="CZ9" s="85">
        <v>5</v>
      </c>
      <c r="DA9" s="85">
        <v>1</v>
      </c>
      <c r="DB9" s="86">
        <v>0</v>
      </c>
      <c r="DC9" s="87">
        <v>0</v>
      </c>
      <c r="DD9" s="88">
        <v>1</v>
      </c>
      <c r="DE9" s="89">
        <v>0</v>
      </c>
      <c r="DF9" s="90">
        <f t="shared" si="24"/>
        <v>150</v>
      </c>
      <c r="DG9" s="91">
        <f t="shared" si="25"/>
        <v>31</v>
      </c>
      <c r="DH9" s="92">
        <f t="shared" si="26"/>
        <v>181</v>
      </c>
      <c r="DI9" s="103">
        <v>132</v>
      </c>
      <c r="DJ9" s="104">
        <v>58</v>
      </c>
      <c r="DK9" s="99">
        <v>124</v>
      </c>
      <c r="DL9" s="92">
        <f t="shared" si="18"/>
        <v>314</v>
      </c>
      <c r="DM9" s="93">
        <f t="shared" si="23"/>
        <v>0.57643312101910826</v>
      </c>
      <c r="DN9" s="223">
        <f>SUM(DH9:DH10)/SUM(DL9:DL10)</f>
        <v>0.57484076433121023</v>
      </c>
      <c r="DO9" s="223">
        <f>(SUM(DH9:DH12)/SUM(DL9:DL12))</f>
        <v>0.55222734254992323</v>
      </c>
    </row>
    <row r="10" spans="2:119" ht="23.25" customHeight="1" thickBot="1" x14ac:dyDescent="0.3">
      <c r="B10" s="239"/>
      <c r="C10" s="242"/>
      <c r="D10" s="79" t="s">
        <v>107</v>
      </c>
      <c r="E10" s="80">
        <v>1</v>
      </c>
      <c r="F10" s="81">
        <v>1</v>
      </c>
      <c r="G10" s="94">
        <f t="shared" si="0"/>
        <v>2</v>
      </c>
      <c r="H10" s="83">
        <v>63</v>
      </c>
      <c r="I10" s="83">
        <v>26</v>
      </c>
      <c r="J10" s="83">
        <v>2</v>
      </c>
      <c r="K10" s="83">
        <v>18</v>
      </c>
      <c r="L10" s="83">
        <v>8</v>
      </c>
      <c r="M10" s="107">
        <f t="shared" si="19"/>
        <v>4</v>
      </c>
      <c r="N10" s="94">
        <f t="shared" si="20"/>
        <v>113</v>
      </c>
      <c r="O10" s="83">
        <v>11</v>
      </c>
      <c r="P10" s="83">
        <v>8</v>
      </c>
      <c r="Q10" s="83">
        <v>0</v>
      </c>
      <c r="R10" s="84">
        <v>2</v>
      </c>
      <c r="S10" s="84">
        <v>4</v>
      </c>
      <c r="T10" s="107">
        <f t="shared" si="21"/>
        <v>2</v>
      </c>
      <c r="U10" s="94">
        <f t="shared" si="22"/>
        <v>23</v>
      </c>
      <c r="V10" s="83">
        <v>4</v>
      </c>
      <c r="W10" s="83">
        <v>0</v>
      </c>
      <c r="X10" s="83">
        <v>0</v>
      </c>
      <c r="Y10" s="84">
        <v>0</v>
      </c>
      <c r="Z10" s="94">
        <f t="shared" si="1"/>
        <v>4</v>
      </c>
      <c r="AA10" s="83">
        <v>0</v>
      </c>
      <c r="AB10" s="83">
        <v>0</v>
      </c>
      <c r="AC10" s="83">
        <v>0</v>
      </c>
      <c r="AD10" s="84">
        <v>0</v>
      </c>
      <c r="AE10" s="94">
        <f t="shared" si="2"/>
        <v>0</v>
      </c>
      <c r="AF10" s="83">
        <v>0</v>
      </c>
      <c r="AG10" s="83">
        <v>0</v>
      </c>
      <c r="AH10" s="83">
        <v>0</v>
      </c>
      <c r="AI10" s="84">
        <v>0</v>
      </c>
      <c r="AJ10" s="94">
        <f t="shared" si="3"/>
        <v>0</v>
      </c>
      <c r="AK10" s="83">
        <v>0</v>
      </c>
      <c r="AL10" s="83">
        <v>0</v>
      </c>
      <c r="AM10" s="83">
        <v>0</v>
      </c>
      <c r="AN10" s="84">
        <v>0</v>
      </c>
      <c r="AO10" s="94">
        <f t="shared" si="4"/>
        <v>0</v>
      </c>
      <c r="AP10" s="83">
        <v>4</v>
      </c>
      <c r="AQ10" s="83">
        <v>0</v>
      </c>
      <c r="AR10" s="83">
        <v>0</v>
      </c>
      <c r="AS10" s="84">
        <v>1</v>
      </c>
      <c r="AT10" s="94">
        <f t="shared" si="5"/>
        <v>5</v>
      </c>
      <c r="AU10" s="83">
        <v>0</v>
      </c>
      <c r="AV10" s="83">
        <v>0</v>
      </c>
      <c r="AW10" s="83">
        <v>0</v>
      </c>
      <c r="AX10" s="84">
        <v>0</v>
      </c>
      <c r="AY10" s="94">
        <f t="shared" si="6"/>
        <v>0</v>
      </c>
      <c r="AZ10" s="83">
        <v>8</v>
      </c>
      <c r="BA10" s="83">
        <v>2</v>
      </c>
      <c r="BB10" s="83">
        <v>0</v>
      </c>
      <c r="BC10" s="83">
        <v>2</v>
      </c>
      <c r="BD10" s="94">
        <f t="shared" si="7"/>
        <v>12</v>
      </c>
      <c r="BE10" s="83">
        <v>0</v>
      </c>
      <c r="BF10" s="83">
        <v>0</v>
      </c>
      <c r="BG10" s="83">
        <v>0</v>
      </c>
      <c r="BH10" s="83">
        <v>0</v>
      </c>
      <c r="BI10" s="94">
        <f t="shared" si="8"/>
        <v>0</v>
      </c>
      <c r="BJ10" s="83">
        <v>0</v>
      </c>
      <c r="BK10" s="83">
        <v>0</v>
      </c>
      <c r="BL10" s="83">
        <v>0</v>
      </c>
      <c r="BM10" s="83">
        <v>0</v>
      </c>
      <c r="BN10" s="94">
        <f t="shared" si="9"/>
        <v>0</v>
      </c>
      <c r="BO10" s="83">
        <v>0</v>
      </c>
      <c r="BP10" s="83">
        <v>0</v>
      </c>
      <c r="BQ10" s="83">
        <v>0</v>
      </c>
      <c r="BR10" s="83">
        <v>0</v>
      </c>
      <c r="BS10" s="94">
        <f t="shared" si="10"/>
        <v>0</v>
      </c>
      <c r="BT10" s="83">
        <v>3</v>
      </c>
      <c r="BU10" s="83">
        <v>0</v>
      </c>
      <c r="BV10" s="83">
        <v>0</v>
      </c>
      <c r="BW10" s="83">
        <v>0</v>
      </c>
      <c r="BX10" s="94">
        <f t="shared" si="11"/>
        <v>3</v>
      </c>
      <c r="BY10" s="83">
        <v>0</v>
      </c>
      <c r="BZ10" s="83">
        <v>0</v>
      </c>
      <c r="CA10" s="83">
        <v>0</v>
      </c>
      <c r="CB10" s="83">
        <v>0</v>
      </c>
      <c r="CC10" s="94">
        <f t="shared" si="12"/>
        <v>0</v>
      </c>
      <c r="CD10" s="83">
        <v>5</v>
      </c>
      <c r="CE10" s="83">
        <v>2</v>
      </c>
      <c r="CF10" s="83">
        <v>1</v>
      </c>
      <c r="CG10" s="83">
        <v>2</v>
      </c>
      <c r="CH10" s="94">
        <f t="shared" si="13"/>
        <v>10</v>
      </c>
      <c r="CI10" s="83">
        <v>0</v>
      </c>
      <c r="CJ10" s="83">
        <v>1</v>
      </c>
      <c r="CK10" s="83">
        <v>0</v>
      </c>
      <c r="CL10" s="83">
        <v>0</v>
      </c>
      <c r="CM10" s="94">
        <f t="shared" si="14"/>
        <v>1</v>
      </c>
      <c r="CN10" s="83">
        <v>0</v>
      </c>
      <c r="CO10" s="83">
        <v>0</v>
      </c>
      <c r="CP10" s="83">
        <v>0</v>
      </c>
      <c r="CQ10" s="83">
        <v>0</v>
      </c>
      <c r="CR10" s="94">
        <f t="shared" si="15"/>
        <v>0</v>
      </c>
      <c r="CS10" s="83">
        <v>0</v>
      </c>
      <c r="CT10" s="83">
        <v>0</v>
      </c>
      <c r="CU10" s="83">
        <v>0</v>
      </c>
      <c r="CV10" s="83">
        <v>0</v>
      </c>
      <c r="CW10" s="94">
        <f t="shared" si="16"/>
        <v>0</v>
      </c>
      <c r="CX10" s="85">
        <v>0</v>
      </c>
      <c r="CY10" s="85">
        <v>0</v>
      </c>
      <c r="CZ10" s="85">
        <v>5</v>
      </c>
      <c r="DA10" s="85">
        <v>1</v>
      </c>
      <c r="DB10" s="86">
        <v>0</v>
      </c>
      <c r="DC10" s="87">
        <v>0</v>
      </c>
      <c r="DD10" s="88">
        <v>1</v>
      </c>
      <c r="DE10" s="89">
        <v>0</v>
      </c>
      <c r="DF10" s="90">
        <f t="shared" si="24"/>
        <v>148</v>
      </c>
      <c r="DG10" s="91">
        <f t="shared" si="25"/>
        <v>32</v>
      </c>
      <c r="DH10" s="92">
        <f t="shared" si="26"/>
        <v>180</v>
      </c>
      <c r="DI10" s="103">
        <v>132</v>
      </c>
      <c r="DJ10" s="104">
        <v>58</v>
      </c>
      <c r="DK10" s="99">
        <v>124</v>
      </c>
      <c r="DL10" s="95">
        <f t="shared" si="18"/>
        <v>314</v>
      </c>
      <c r="DM10" s="93">
        <f t="shared" si="23"/>
        <v>0.57324840764331209</v>
      </c>
      <c r="DN10" s="244"/>
      <c r="DO10" s="223"/>
    </row>
    <row r="11" spans="2:119" ht="23.25" customHeight="1" thickBot="1" x14ac:dyDescent="0.3">
      <c r="B11" s="239"/>
      <c r="C11" s="242"/>
      <c r="D11" s="79" t="s">
        <v>108</v>
      </c>
      <c r="E11" s="80">
        <v>1</v>
      </c>
      <c r="F11" s="81">
        <v>1</v>
      </c>
      <c r="G11" s="94">
        <f t="shared" si="0"/>
        <v>2</v>
      </c>
      <c r="H11" s="83">
        <v>73</v>
      </c>
      <c r="I11" s="83">
        <v>17</v>
      </c>
      <c r="J11" s="83">
        <v>2</v>
      </c>
      <c r="K11" s="83">
        <v>17</v>
      </c>
      <c r="L11" s="83">
        <v>0</v>
      </c>
      <c r="M11" s="107">
        <f t="shared" si="19"/>
        <v>0</v>
      </c>
      <c r="N11" s="94">
        <f t="shared" si="20"/>
        <v>109</v>
      </c>
      <c r="O11" s="83">
        <v>15</v>
      </c>
      <c r="P11" s="83">
        <v>5</v>
      </c>
      <c r="Q11" s="83">
        <v>0</v>
      </c>
      <c r="R11" s="84">
        <v>2</v>
      </c>
      <c r="S11" s="84">
        <v>0</v>
      </c>
      <c r="T11" s="107">
        <f t="shared" si="21"/>
        <v>0</v>
      </c>
      <c r="U11" s="94">
        <f t="shared" si="22"/>
        <v>22</v>
      </c>
      <c r="V11" s="83">
        <v>5</v>
      </c>
      <c r="W11" s="83">
        <v>0</v>
      </c>
      <c r="X11" s="83">
        <v>0</v>
      </c>
      <c r="Y11" s="84">
        <v>0</v>
      </c>
      <c r="Z11" s="94">
        <f t="shared" si="1"/>
        <v>5</v>
      </c>
      <c r="AA11" s="83">
        <v>0</v>
      </c>
      <c r="AB11" s="83">
        <v>0</v>
      </c>
      <c r="AC11" s="83">
        <v>0</v>
      </c>
      <c r="AD11" s="84">
        <v>0</v>
      </c>
      <c r="AE11" s="94">
        <f t="shared" si="2"/>
        <v>0</v>
      </c>
      <c r="AF11" s="83">
        <v>0</v>
      </c>
      <c r="AG11" s="83">
        <v>0</v>
      </c>
      <c r="AH11" s="83">
        <v>0</v>
      </c>
      <c r="AI11" s="84">
        <v>0</v>
      </c>
      <c r="AJ11" s="94">
        <f t="shared" si="3"/>
        <v>0</v>
      </c>
      <c r="AK11" s="83">
        <v>0</v>
      </c>
      <c r="AL11" s="83">
        <v>0</v>
      </c>
      <c r="AM11" s="83">
        <v>0</v>
      </c>
      <c r="AN11" s="84">
        <v>0</v>
      </c>
      <c r="AO11" s="94">
        <f t="shared" si="4"/>
        <v>0</v>
      </c>
      <c r="AP11" s="83">
        <v>3</v>
      </c>
      <c r="AQ11" s="83">
        <v>0</v>
      </c>
      <c r="AR11" s="83">
        <v>0</v>
      </c>
      <c r="AS11" s="84">
        <v>1</v>
      </c>
      <c r="AT11" s="94">
        <f t="shared" si="5"/>
        <v>4</v>
      </c>
      <c r="AU11" s="83">
        <v>0</v>
      </c>
      <c r="AV11" s="83">
        <v>0</v>
      </c>
      <c r="AW11" s="83">
        <v>0</v>
      </c>
      <c r="AX11" s="84">
        <v>0</v>
      </c>
      <c r="AY11" s="94">
        <f t="shared" si="6"/>
        <v>0</v>
      </c>
      <c r="AZ11" s="83">
        <v>9</v>
      </c>
      <c r="BA11" s="83">
        <v>2</v>
      </c>
      <c r="BB11" s="83">
        <v>0</v>
      </c>
      <c r="BC11" s="83">
        <v>2</v>
      </c>
      <c r="BD11" s="94">
        <f t="shared" si="7"/>
        <v>13</v>
      </c>
      <c r="BE11" s="83">
        <v>0</v>
      </c>
      <c r="BF11" s="83">
        <v>0</v>
      </c>
      <c r="BG11" s="83">
        <v>0</v>
      </c>
      <c r="BH11" s="83">
        <v>0</v>
      </c>
      <c r="BI11" s="94">
        <f t="shared" si="8"/>
        <v>0</v>
      </c>
      <c r="BJ11" s="83">
        <v>0</v>
      </c>
      <c r="BK11" s="83">
        <v>0</v>
      </c>
      <c r="BL11" s="83">
        <v>0</v>
      </c>
      <c r="BM11" s="83">
        <v>0</v>
      </c>
      <c r="BN11" s="94">
        <f t="shared" si="9"/>
        <v>0</v>
      </c>
      <c r="BO11" s="83">
        <v>0</v>
      </c>
      <c r="BP11" s="83">
        <v>0</v>
      </c>
      <c r="BQ11" s="83">
        <v>0</v>
      </c>
      <c r="BR11" s="83">
        <v>0</v>
      </c>
      <c r="BS11" s="94">
        <f t="shared" si="10"/>
        <v>0</v>
      </c>
      <c r="BT11" s="83">
        <v>3</v>
      </c>
      <c r="BU11" s="83">
        <v>0</v>
      </c>
      <c r="BV11" s="83">
        <v>0</v>
      </c>
      <c r="BW11" s="83">
        <v>0</v>
      </c>
      <c r="BX11" s="94">
        <f t="shared" si="11"/>
        <v>3</v>
      </c>
      <c r="BY11" s="83">
        <v>0</v>
      </c>
      <c r="BZ11" s="83">
        <v>0</v>
      </c>
      <c r="CA11" s="83">
        <v>0</v>
      </c>
      <c r="CB11" s="83">
        <v>0</v>
      </c>
      <c r="CC11" s="94">
        <f t="shared" si="12"/>
        <v>0</v>
      </c>
      <c r="CD11" s="83">
        <v>4</v>
      </c>
      <c r="CE11" s="83">
        <v>2</v>
      </c>
      <c r="CF11" s="83">
        <v>1</v>
      </c>
      <c r="CG11" s="83">
        <v>2</v>
      </c>
      <c r="CH11" s="94">
        <f t="shared" si="13"/>
        <v>9</v>
      </c>
      <c r="CI11" s="83">
        <v>0</v>
      </c>
      <c r="CJ11" s="83">
        <v>1</v>
      </c>
      <c r="CK11" s="83">
        <v>0</v>
      </c>
      <c r="CL11" s="83">
        <v>0</v>
      </c>
      <c r="CM11" s="94">
        <f t="shared" si="14"/>
        <v>1</v>
      </c>
      <c r="CN11" s="83">
        <v>0</v>
      </c>
      <c r="CO11" s="83">
        <v>0</v>
      </c>
      <c r="CP11" s="83">
        <v>0</v>
      </c>
      <c r="CQ11" s="83">
        <v>0</v>
      </c>
      <c r="CR11" s="94">
        <f t="shared" si="15"/>
        <v>0</v>
      </c>
      <c r="CS11" s="83">
        <v>0</v>
      </c>
      <c r="CT11" s="83">
        <v>0</v>
      </c>
      <c r="CU11" s="83">
        <v>0</v>
      </c>
      <c r="CV11" s="83">
        <v>0</v>
      </c>
      <c r="CW11" s="94">
        <f t="shared" si="16"/>
        <v>0</v>
      </c>
      <c r="CX11" s="85">
        <v>0</v>
      </c>
      <c r="CY11" s="85">
        <v>0</v>
      </c>
      <c r="CZ11" s="85">
        <v>5</v>
      </c>
      <c r="DA11" s="85">
        <v>1</v>
      </c>
      <c r="DB11" s="86">
        <v>0</v>
      </c>
      <c r="DC11" s="87">
        <v>0</v>
      </c>
      <c r="DD11" s="88">
        <v>1</v>
      </c>
      <c r="DE11" s="89">
        <v>0</v>
      </c>
      <c r="DF11" s="90">
        <f t="shared" si="24"/>
        <v>144</v>
      </c>
      <c r="DG11" s="91">
        <f t="shared" si="25"/>
        <v>31</v>
      </c>
      <c r="DH11" s="92">
        <f t="shared" si="26"/>
        <v>175</v>
      </c>
      <c r="DI11" s="103">
        <v>145</v>
      </c>
      <c r="DJ11" s="104">
        <v>68</v>
      </c>
      <c r="DK11" s="99">
        <v>124</v>
      </c>
      <c r="DL11" s="95">
        <f t="shared" si="18"/>
        <v>337</v>
      </c>
      <c r="DM11" s="93">
        <f t="shared" si="23"/>
        <v>0.51928783382789323</v>
      </c>
      <c r="DN11" s="223">
        <f>(SUM(DH11:DH12)/SUM(DL11:DL12))</f>
        <v>0.53115727002967361</v>
      </c>
      <c r="DO11" s="223"/>
    </row>
    <row r="12" spans="2:119" ht="23.25" customHeight="1" thickBot="1" x14ac:dyDescent="0.3">
      <c r="B12" s="240"/>
      <c r="C12" s="243"/>
      <c r="D12" s="101" t="s">
        <v>109</v>
      </c>
      <c r="E12" s="80">
        <v>1</v>
      </c>
      <c r="F12" s="81">
        <v>1</v>
      </c>
      <c r="G12" s="98">
        <f t="shared" si="0"/>
        <v>2</v>
      </c>
      <c r="H12" s="83">
        <v>76</v>
      </c>
      <c r="I12" s="83">
        <v>24</v>
      </c>
      <c r="J12" s="83">
        <v>1</v>
      </c>
      <c r="K12" s="83">
        <v>17</v>
      </c>
      <c r="L12" s="83">
        <v>0</v>
      </c>
      <c r="M12" s="108">
        <f t="shared" si="19"/>
        <v>0</v>
      </c>
      <c r="N12" s="98">
        <f t="shared" si="20"/>
        <v>118</v>
      </c>
      <c r="O12" s="83">
        <v>15</v>
      </c>
      <c r="P12" s="83">
        <v>6</v>
      </c>
      <c r="Q12" s="83">
        <v>0</v>
      </c>
      <c r="R12" s="84">
        <v>2</v>
      </c>
      <c r="S12" s="84">
        <v>0</v>
      </c>
      <c r="T12" s="108">
        <f t="shared" si="21"/>
        <v>0</v>
      </c>
      <c r="U12" s="98">
        <f t="shared" si="22"/>
        <v>23</v>
      </c>
      <c r="V12" s="83">
        <v>5</v>
      </c>
      <c r="W12" s="83">
        <v>0</v>
      </c>
      <c r="X12" s="83">
        <v>0</v>
      </c>
      <c r="Y12" s="84">
        <v>0</v>
      </c>
      <c r="Z12" s="98">
        <f t="shared" si="1"/>
        <v>5</v>
      </c>
      <c r="AA12" s="83">
        <v>0</v>
      </c>
      <c r="AB12" s="83">
        <v>0</v>
      </c>
      <c r="AC12" s="83">
        <v>0</v>
      </c>
      <c r="AD12" s="84">
        <v>0</v>
      </c>
      <c r="AE12" s="98">
        <f t="shared" si="2"/>
        <v>0</v>
      </c>
      <c r="AF12" s="83">
        <v>0</v>
      </c>
      <c r="AG12" s="83">
        <v>0</v>
      </c>
      <c r="AH12" s="83">
        <v>0</v>
      </c>
      <c r="AI12" s="84">
        <v>0</v>
      </c>
      <c r="AJ12" s="98">
        <f t="shared" si="3"/>
        <v>0</v>
      </c>
      <c r="AK12" s="83">
        <v>0</v>
      </c>
      <c r="AL12" s="83">
        <v>0</v>
      </c>
      <c r="AM12" s="83">
        <v>0</v>
      </c>
      <c r="AN12" s="84">
        <v>0</v>
      </c>
      <c r="AO12" s="98">
        <f t="shared" si="4"/>
        <v>0</v>
      </c>
      <c r="AP12" s="83">
        <v>3</v>
      </c>
      <c r="AQ12" s="83">
        <v>0</v>
      </c>
      <c r="AR12" s="83">
        <v>0</v>
      </c>
      <c r="AS12" s="84">
        <v>1</v>
      </c>
      <c r="AT12" s="98">
        <f t="shared" si="5"/>
        <v>4</v>
      </c>
      <c r="AU12" s="83">
        <v>0</v>
      </c>
      <c r="AV12" s="83">
        <v>0</v>
      </c>
      <c r="AW12" s="83">
        <v>0</v>
      </c>
      <c r="AX12" s="84">
        <v>0</v>
      </c>
      <c r="AY12" s="98">
        <f t="shared" si="6"/>
        <v>0</v>
      </c>
      <c r="AZ12" s="83">
        <v>6</v>
      </c>
      <c r="BA12" s="83">
        <v>4</v>
      </c>
      <c r="BB12" s="83">
        <v>0</v>
      </c>
      <c r="BC12" s="83">
        <v>2</v>
      </c>
      <c r="BD12" s="98">
        <f t="shared" si="7"/>
        <v>12</v>
      </c>
      <c r="BE12" s="83">
        <v>0</v>
      </c>
      <c r="BF12" s="83">
        <v>0</v>
      </c>
      <c r="BG12" s="83">
        <v>0</v>
      </c>
      <c r="BH12" s="83">
        <v>0</v>
      </c>
      <c r="BI12" s="98">
        <f t="shared" si="8"/>
        <v>0</v>
      </c>
      <c r="BJ12" s="83">
        <v>0</v>
      </c>
      <c r="BK12" s="83">
        <v>0</v>
      </c>
      <c r="BL12" s="83">
        <v>0</v>
      </c>
      <c r="BM12" s="83">
        <v>0</v>
      </c>
      <c r="BN12" s="98">
        <f t="shared" si="9"/>
        <v>0</v>
      </c>
      <c r="BO12" s="83">
        <v>0</v>
      </c>
      <c r="BP12" s="83">
        <v>0</v>
      </c>
      <c r="BQ12" s="83">
        <v>0</v>
      </c>
      <c r="BR12" s="83">
        <v>0</v>
      </c>
      <c r="BS12" s="98">
        <f t="shared" si="10"/>
        <v>0</v>
      </c>
      <c r="BT12" s="83">
        <v>3</v>
      </c>
      <c r="BU12" s="83">
        <v>0</v>
      </c>
      <c r="BV12" s="83">
        <v>0</v>
      </c>
      <c r="BW12" s="83">
        <v>0</v>
      </c>
      <c r="BX12" s="98">
        <f t="shared" si="11"/>
        <v>3</v>
      </c>
      <c r="BY12" s="83">
        <v>0</v>
      </c>
      <c r="BZ12" s="83">
        <v>0</v>
      </c>
      <c r="CA12" s="83">
        <v>0</v>
      </c>
      <c r="CB12" s="83">
        <v>0</v>
      </c>
      <c r="CC12" s="98">
        <f t="shared" si="12"/>
        <v>0</v>
      </c>
      <c r="CD12" s="83">
        <v>4</v>
      </c>
      <c r="CE12" s="83">
        <v>1</v>
      </c>
      <c r="CF12" s="83">
        <v>1</v>
      </c>
      <c r="CG12" s="83">
        <v>2</v>
      </c>
      <c r="CH12" s="98">
        <f t="shared" si="13"/>
        <v>8</v>
      </c>
      <c r="CI12" s="83">
        <v>0</v>
      </c>
      <c r="CJ12" s="83">
        <v>1</v>
      </c>
      <c r="CK12" s="83">
        <v>0</v>
      </c>
      <c r="CL12" s="83">
        <v>0</v>
      </c>
      <c r="CM12" s="98">
        <f t="shared" si="14"/>
        <v>1</v>
      </c>
      <c r="CN12" s="83">
        <v>0</v>
      </c>
      <c r="CO12" s="83">
        <v>0</v>
      </c>
      <c r="CP12" s="83">
        <v>0</v>
      </c>
      <c r="CQ12" s="83">
        <v>0</v>
      </c>
      <c r="CR12" s="98">
        <f t="shared" si="15"/>
        <v>0</v>
      </c>
      <c r="CS12" s="83">
        <v>0</v>
      </c>
      <c r="CT12" s="83">
        <v>0</v>
      </c>
      <c r="CU12" s="83">
        <v>0</v>
      </c>
      <c r="CV12" s="83">
        <v>0</v>
      </c>
      <c r="CW12" s="98">
        <f t="shared" si="16"/>
        <v>0</v>
      </c>
      <c r="CX12" s="85">
        <v>0</v>
      </c>
      <c r="CY12" s="85">
        <v>0</v>
      </c>
      <c r="CZ12" s="85">
        <v>5</v>
      </c>
      <c r="DA12" s="85">
        <v>1</v>
      </c>
      <c r="DB12" s="86">
        <v>0</v>
      </c>
      <c r="DC12" s="87">
        <v>0</v>
      </c>
      <c r="DD12" s="88">
        <v>1</v>
      </c>
      <c r="DE12" s="89">
        <v>0</v>
      </c>
      <c r="DF12" s="90">
        <f t="shared" si="24"/>
        <v>151</v>
      </c>
      <c r="DG12" s="91">
        <f t="shared" si="25"/>
        <v>32</v>
      </c>
      <c r="DH12" s="92">
        <f t="shared" si="26"/>
        <v>183</v>
      </c>
      <c r="DI12" s="103">
        <v>145</v>
      </c>
      <c r="DJ12" s="104">
        <v>68</v>
      </c>
      <c r="DK12" s="99">
        <v>124</v>
      </c>
      <c r="DL12" s="102">
        <f t="shared" si="18"/>
        <v>337</v>
      </c>
      <c r="DM12" s="100">
        <f t="shared" si="23"/>
        <v>0.54302670623145399</v>
      </c>
      <c r="DN12" s="224"/>
      <c r="DO12" s="224"/>
    </row>
    <row r="13" spans="2:119" ht="23.25" customHeight="1" thickBot="1" x14ac:dyDescent="0.3">
      <c r="B13" s="238">
        <v>3</v>
      </c>
      <c r="C13" s="241" t="str">
        <f>لیست!D8</f>
        <v>خاتم الانبیا</v>
      </c>
      <c r="D13" s="105" t="s">
        <v>106</v>
      </c>
      <c r="E13" s="80">
        <v>0</v>
      </c>
      <c r="F13" s="81">
        <v>0</v>
      </c>
      <c r="G13" s="82">
        <f t="shared" si="0"/>
        <v>0</v>
      </c>
      <c r="H13" s="83">
        <v>15</v>
      </c>
      <c r="I13" s="83">
        <v>22</v>
      </c>
      <c r="J13" s="83">
        <v>5</v>
      </c>
      <c r="K13" s="83">
        <v>1</v>
      </c>
      <c r="L13" s="83">
        <v>0</v>
      </c>
      <c r="M13" s="106">
        <f>L13/2</f>
        <v>0</v>
      </c>
      <c r="N13" s="82">
        <f t="shared" si="20"/>
        <v>43</v>
      </c>
      <c r="O13" s="83">
        <v>0</v>
      </c>
      <c r="P13" s="83">
        <v>2</v>
      </c>
      <c r="Q13" s="83">
        <v>1</v>
      </c>
      <c r="R13" s="84">
        <v>0</v>
      </c>
      <c r="S13" s="84">
        <v>0</v>
      </c>
      <c r="T13" s="106">
        <f>S13/2</f>
        <v>0</v>
      </c>
      <c r="U13" s="82">
        <f t="shared" si="22"/>
        <v>3</v>
      </c>
      <c r="V13" s="83">
        <v>0</v>
      </c>
      <c r="W13" s="83">
        <v>0</v>
      </c>
      <c r="X13" s="83">
        <v>0</v>
      </c>
      <c r="Y13" s="84">
        <v>0</v>
      </c>
      <c r="Z13" s="82">
        <f t="shared" si="1"/>
        <v>0</v>
      </c>
      <c r="AA13" s="83">
        <v>0</v>
      </c>
      <c r="AB13" s="83">
        <v>0</v>
      </c>
      <c r="AC13" s="83">
        <v>0</v>
      </c>
      <c r="AD13" s="84">
        <v>0</v>
      </c>
      <c r="AE13" s="82">
        <f t="shared" si="2"/>
        <v>0</v>
      </c>
      <c r="AF13" s="83">
        <v>0</v>
      </c>
      <c r="AG13" s="83">
        <v>0</v>
      </c>
      <c r="AH13" s="83">
        <v>0</v>
      </c>
      <c r="AI13" s="84">
        <v>0</v>
      </c>
      <c r="AJ13" s="82">
        <f t="shared" si="3"/>
        <v>0</v>
      </c>
      <c r="AK13" s="83">
        <v>0</v>
      </c>
      <c r="AL13" s="83">
        <v>0</v>
      </c>
      <c r="AM13" s="83">
        <v>0</v>
      </c>
      <c r="AN13" s="84">
        <v>0</v>
      </c>
      <c r="AO13" s="82">
        <f t="shared" si="4"/>
        <v>0</v>
      </c>
      <c r="AP13" s="83">
        <v>0</v>
      </c>
      <c r="AQ13" s="83">
        <v>0</v>
      </c>
      <c r="AR13" s="83">
        <v>0</v>
      </c>
      <c r="AS13" s="84">
        <v>0</v>
      </c>
      <c r="AT13" s="82">
        <f t="shared" si="5"/>
        <v>0</v>
      </c>
      <c r="AU13" s="83">
        <v>0</v>
      </c>
      <c r="AV13" s="83">
        <v>0</v>
      </c>
      <c r="AW13" s="83">
        <v>0</v>
      </c>
      <c r="AX13" s="84">
        <v>0</v>
      </c>
      <c r="AY13" s="82">
        <f t="shared" si="6"/>
        <v>0</v>
      </c>
      <c r="AZ13" s="83">
        <v>4</v>
      </c>
      <c r="BA13" s="83">
        <v>8</v>
      </c>
      <c r="BB13" s="83">
        <v>0</v>
      </c>
      <c r="BC13" s="83">
        <v>0</v>
      </c>
      <c r="BD13" s="82">
        <f t="shared" si="7"/>
        <v>12</v>
      </c>
      <c r="BE13" s="83">
        <v>0</v>
      </c>
      <c r="BF13" s="83">
        <v>0</v>
      </c>
      <c r="BG13" s="83">
        <v>0</v>
      </c>
      <c r="BH13" s="83">
        <v>0</v>
      </c>
      <c r="BI13" s="82">
        <f t="shared" si="8"/>
        <v>0</v>
      </c>
      <c r="BJ13" s="83">
        <v>0</v>
      </c>
      <c r="BK13" s="83">
        <v>0</v>
      </c>
      <c r="BL13" s="83">
        <v>0</v>
      </c>
      <c r="BM13" s="83">
        <v>0</v>
      </c>
      <c r="BN13" s="82">
        <f t="shared" si="9"/>
        <v>0</v>
      </c>
      <c r="BO13" s="83">
        <v>0</v>
      </c>
      <c r="BP13" s="83">
        <v>0</v>
      </c>
      <c r="BQ13" s="83">
        <v>0</v>
      </c>
      <c r="BR13" s="83">
        <v>0</v>
      </c>
      <c r="BS13" s="82">
        <f t="shared" si="10"/>
        <v>0</v>
      </c>
      <c r="BT13" s="83">
        <v>0</v>
      </c>
      <c r="BU13" s="83">
        <v>0</v>
      </c>
      <c r="BV13" s="83">
        <v>0</v>
      </c>
      <c r="BW13" s="83">
        <v>0</v>
      </c>
      <c r="BX13" s="82">
        <f t="shared" si="11"/>
        <v>0</v>
      </c>
      <c r="BY13" s="83">
        <v>0</v>
      </c>
      <c r="BZ13" s="83">
        <v>0</v>
      </c>
      <c r="CA13" s="83">
        <v>0</v>
      </c>
      <c r="CB13" s="83">
        <v>0</v>
      </c>
      <c r="CC13" s="82">
        <f t="shared" si="12"/>
        <v>0</v>
      </c>
      <c r="CD13" s="83">
        <v>4</v>
      </c>
      <c r="CE13" s="83">
        <v>6</v>
      </c>
      <c r="CF13" s="83">
        <v>0</v>
      </c>
      <c r="CG13" s="83">
        <v>0</v>
      </c>
      <c r="CH13" s="82">
        <f t="shared" si="13"/>
        <v>10</v>
      </c>
      <c r="CI13" s="83">
        <v>0</v>
      </c>
      <c r="CJ13" s="83">
        <v>0</v>
      </c>
      <c r="CK13" s="83">
        <v>0</v>
      </c>
      <c r="CL13" s="83">
        <v>0</v>
      </c>
      <c r="CM13" s="82">
        <f t="shared" si="14"/>
        <v>0</v>
      </c>
      <c r="CN13" s="83">
        <v>0</v>
      </c>
      <c r="CO13" s="83">
        <v>0</v>
      </c>
      <c r="CP13" s="83">
        <v>0</v>
      </c>
      <c r="CQ13" s="83">
        <v>0</v>
      </c>
      <c r="CR13" s="82">
        <f t="shared" si="15"/>
        <v>0</v>
      </c>
      <c r="CS13" s="83">
        <v>0</v>
      </c>
      <c r="CT13" s="83">
        <v>0</v>
      </c>
      <c r="CU13" s="83">
        <v>0</v>
      </c>
      <c r="CV13" s="83">
        <v>0</v>
      </c>
      <c r="CW13" s="82">
        <f t="shared" si="16"/>
        <v>0</v>
      </c>
      <c r="CX13" s="85">
        <v>0</v>
      </c>
      <c r="CY13" s="85">
        <v>0</v>
      </c>
      <c r="CZ13" s="85">
        <v>0</v>
      </c>
      <c r="DA13" s="85">
        <v>0</v>
      </c>
      <c r="DB13" s="86">
        <v>0</v>
      </c>
      <c r="DC13" s="87">
        <v>0</v>
      </c>
      <c r="DD13" s="88">
        <v>0</v>
      </c>
      <c r="DE13" s="89">
        <v>0</v>
      </c>
      <c r="DF13" s="90">
        <f t="shared" si="24"/>
        <v>65</v>
      </c>
      <c r="DG13" s="91">
        <f t="shared" si="25"/>
        <v>3</v>
      </c>
      <c r="DH13" s="92">
        <f t="shared" si="26"/>
        <v>68</v>
      </c>
      <c r="DI13" s="103">
        <v>23</v>
      </c>
      <c r="DJ13" s="104">
        <v>19</v>
      </c>
      <c r="DK13" s="99">
        <v>16</v>
      </c>
      <c r="DL13" s="92">
        <f t="shared" si="18"/>
        <v>58</v>
      </c>
      <c r="DM13" s="93">
        <f t="shared" si="23"/>
        <v>1.1724137931034482</v>
      </c>
      <c r="DN13" s="223">
        <f>SUM(DH13:DH14)/SUM(DL13:DL14)</f>
        <v>1.1724137931034482</v>
      </c>
      <c r="DO13" s="223">
        <f>(SUM(DH13:DH16)/SUM(DL13:DL16))</f>
        <v>1.0897435897435896</v>
      </c>
    </row>
    <row r="14" spans="2:119" ht="23.25" customHeight="1" thickBot="1" x14ac:dyDescent="0.3">
      <c r="B14" s="239"/>
      <c r="C14" s="242"/>
      <c r="D14" s="79" t="s">
        <v>107</v>
      </c>
      <c r="E14" s="80">
        <v>0</v>
      </c>
      <c r="F14" s="81">
        <v>0</v>
      </c>
      <c r="G14" s="94">
        <f t="shared" si="0"/>
        <v>0</v>
      </c>
      <c r="H14" s="83">
        <v>15</v>
      </c>
      <c r="I14" s="83">
        <v>22</v>
      </c>
      <c r="J14" s="83">
        <v>5</v>
      </c>
      <c r="K14" s="83">
        <v>1</v>
      </c>
      <c r="L14" s="83">
        <v>0</v>
      </c>
      <c r="M14" s="107">
        <f t="shared" si="19"/>
        <v>0</v>
      </c>
      <c r="N14" s="94">
        <f t="shared" si="20"/>
        <v>43</v>
      </c>
      <c r="O14" s="83">
        <v>0</v>
      </c>
      <c r="P14" s="83">
        <v>3</v>
      </c>
      <c r="Q14" s="83">
        <v>0</v>
      </c>
      <c r="R14" s="84">
        <v>0</v>
      </c>
      <c r="S14" s="84">
        <v>0</v>
      </c>
      <c r="T14" s="107">
        <f t="shared" si="21"/>
        <v>0</v>
      </c>
      <c r="U14" s="94">
        <f t="shared" si="22"/>
        <v>3</v>
      </c>
      <c r="V14" s="83">
        <v>0</v>
      </c>
      <c r="W14" s="83">
        <v>0</v>
      </c>
      <c r="X14" s="83">
        <v>0</v>
      </c>
      <c r="Y14" s="84">
        <v>0</v>
      </c>
      <c r="Z14" s="94">
        <f t="shared" si="1"/>
        <v>0</v>
      </c>
      <c r="AA14" s="83">
        <v>0</v>
      </c>
      <c r="AB14" s="83">
        <v>0</v>
      </c>
      <c r="AC14" s="83">
        <v>0</v>
      </c>
      <c r="AD14" s="84">
        <v>0</v>
      </c>
      <c r="AE14" s="94">
        <f t="shared" si="2"/>
        <v>0</v>
      </c>
      <c r="AF14" s="83">
        <v>0</v>
      </c>
      <c r="AG14" s="83">
        <v>0</v>
      </c>
      <c r="AH14" s="83">
        <v>0</v>
      </c>
      <c r="AI14" s="84">
        <v>0</v>
      </c>
      <c r="AJ14" s="94">
        <f t="shared" si="3"/>
        <v>0</v>
      </c>
      <c r="AK14" s="83">
        <v>0</v>
      </c>
      <c r="AL14" s="83">
        <v>0</v>
      </c>
      <c r="AM14" s="83">
        <v>0</v>
      </c>
      <c r="AN14" s="84">
        <v>0</v>
      </c>
      <c r="AO14" s="94">
        <f t="shared" si="4"/>
        <v>0</v>
      </c>
      <c r="AP14" s="83">
        <v>0</v>
      </c>
      <c r="AQ14" s="83">
        <v>0</v>
      </c>
      <c r="AR14" s="83">
        <v>0</v>
      </c>
      <c r="AS14" s="84">
        <v>0</v>
      </c>
      <c r="AT14" s="94">
        <f t="shared" si="5"/>
        <v>0</v>
      </c>
      <c r="AU14" s="83">
        <v>0</v>
      </c>
      <c r="AV14" s="83">
        <v>0</v>
      </c>
      <c r="AW14" s="83">
        <v>0</v>
      </c>
      <c r="AX14" s="84">
        <v>0</v>
      </c>
      <c r="AY14" s="94">
        <f t="shared" si="6"/>
        <v>0</v>
      </c>
      <c r="AZ14" s="83">
        <v>4</v>
      </c>
      <c r="BA14" s="83">
        <v>8</v>
      </c>
      <c r="BB14" s="83">
        <v>0</v>
      </c>
      <c r="BC14" s="83">
        <v>0</v>
      </c>
      <c r="BD14" s="94">
        <f t="shared" si="7"/>
        <v>12</v>
      </c>
      <c r="BE14" s="83">
        <v>0</v>
      </c>
      <c r="BF14" s="83">
        <v>0</v>
      </c>
      <c r="BG14" s="83">
        <v>0</v>
      </c>
      <c r="BH14" s="83">
        <v>0</v>
      </c>
      <c r="BI14" s="94">
        <f t="shared" si="8"/>
        <v>0</v>
      </c>
      <c r="BJ14" s="83">
        <v>0</v>
      </c>
      <c r="BK14" s="83">
        <v>0</v>
      </c>
      <c r="BL14" s="83">
        <v>0</v>
      </c>
      <c r="BM14" s="83">
        <v>0</v>
      </c>
      <c r="BN14" s="94">
        <f t="shared" si="9"/>
        <v>0</v>
      </c>
      <c r="BO14" s="83">
        <v>0</v>
      </c>
      <c r="BP14" s="83">
        <v>0</v>
      </c>
      <c r="BQ14" s="83">
        <v>0</v>
      </c>
      <c r="BR14" s="83">
        <v>0</v>
      </c>
      <c r="BS14" s="94">
        <f t="shared" si="10"/>
        <v>0</v>
      </c>
      <c r="BT14" s="83">
        <v>0</v>
      </c>
      <c r="BU14" s="83">
        <v>0</v>
      </c>
      <c r="BV14" s="83">
        <v>0</v>
      </c>
      <c r="BW14" s="83">
        <v>0</v>
      </c>
      <c r="BX14" s="94">
        <f t="shared" si="11"/>
        <v>0</v>
      </c>
      <c r="BY14" s="83">
        <v>0</v>
      </c>
      <c r="BZ14" s="83">
        <v>0</v>
      </c>
      <c r="CA14" s="83">
        <v>0</v>
      </c>
      <c r="CB14" s="83">
        <v>0</v>
      </c>
      <c r="CC14" s="94">
        <f t="shared" si="12"/>
        <v>0</v>
      </c>
      <c r="CD14" s="83">
        <v>4</v>
      </c>
      <c r="CE14" s="83">
        <v>6</v>
      </c>
      <c r="CF14" s="83">
        <v>0</v>
      </c>
      <c r="CG14" s="83">
        <v>0</v>
      </c>
      <c r="CH14" s="94">
        <f t="shared" si="13"/>
        <v>10</v>
      </c>
      <c r="CI14" s="83">
        <v>0</v>
      </c>
      <c r="CJ14" s="83">
        <v>0</v>
      </c>
      <c r="CK14" s="83">
        <v>0</v>
      </c>
      <c r="CL14" s="83">
        <v>0</v>
      </c>
      <c r="CM14" s="94">
        <f t="shared" si="14"/>
        <v>0</v>
      </c>
      <c r="CN14" s="83">
        <v>0</v>
      </c>
      <c r="CO14" s="83">
        <v>0</v>
      </c>
      <c r="CP14" s="83">
        <v>0</v>
      </c>
      <c r="CQ14" s="83">
        <v>0</v>
      </c>
      <c r="CR14" s="94">
        <f t="shared" si="15"/>
        <v>0</v>
      </c>
      <c r="CS14" s="83">
        <v>0</v>
      </c>
      <c r="CT14" s="83">
        <v>0</v>
      </c>
      <c r="CU14" s="83">
        <v>0</v>
      </c>
      <c r="CV14" s="83">
        <v>0</v>
      </c>
      <c r="CW14" s="94">
        <f t="shared" si="16"/>
        <v>0</v>
      </c>
      <c r="CX14" s="85">
        <v>0</v>
      </c>
      <c r="CY14" s="85">
        <v>0</v>
      </c>
      <c r="CZ14" s="85">
        <v>0</v>
      </c>
      <c r="DA14" s="85">
        <v>0</v>
      </c>
      <c r="DB14" s="86">
        <v>0</v>
      </c>
      <c r="DC14" s="87">
        <v>0</v>
      </c>
      <c r="DD14" s="88">
        <v>0</v>
      </c>
      <c r="DE14" s="89">
        <v>0</v>
      </c>
      <c r="DF14" s="90">
        <f t="shared" si="24"/>
        <v>65</v>
      </c>
      <c r="DG14" s="91">
        <f t="shared" si="25"/>
        <v>3</v>
      </c>
      <c r="DH14" s="92">
        <f t="shared" si="26"/>
        <v>68</v>
      </c>
      <c r="DI14" s="103">
        <v>23</v>
      </c>
      <c r="DJ14" s="104">
        <v>19</v>
      </c>
      <c r="DK14" s="99">
        <v>16</v>
      </c>
      <c r="DL14" s="95">
        <f t="shared" si="18"/>
        <v>58</v>
      </c>
      <c r="DM14" s="93">
        <f t="shared" si="23"/>
        <v>1.1724137931034482</v>
      </c>
      <c r="DN14" s="244"/>
      <c r="DO14" s="223"/>
    </row>
    <row r="15" spans="2:119" ht="23.25" customHeight="1" thickBot="1" x14ac:dyDescent="0.3">
      <c r="B15" s="239"/>
      <c r="C15" s="242"/>
      <c r="D15" s="79" t="s">
        <v>108</v>
      </c>
      <c r="E15" s="80">
        <v>0</v>
      </c>
      <c r="F15" s="81">
        <v>0</v>
      </c>
      <c r="G15" s="94">
        <f t="shared" si="0"/>
        <v>0</v>
      </c>
      <c r="H15" s="83">
        <v>18</v>
      </c>
      <c r="I15" s="83">
        <v>13</v>
      </c>
      <c r="J15" s="83">
        <v>0</v>
      </c>
      <c r="K15" s="83">
        <v>2</v>
      </c>
      <c r="L15" s="83">
        <v>0</v>
      </c>
      <c r="M15" s="107">
        <f t="shared" si="19"/>
        <v>0</v>
      </c>
      <c r="N15" s="94">
        <f t="shared" si="20"/>
        <v>33</v>
      </c>
      <c r="O15" s="83">
        <v>0</v>
      </c>
      <c r="P15" s="83">
        <v>5</v>
      </c>
      <c r="Q15" s="83">
        <v>1</v>
      </c>
      <c r="R15" s="84">
        <v>0</v>
      </c>
      <c r="S15" s="84">
        <v>0</v>
      </c>
      <c r="T15" s="107">
        <f t="shared" si="21"/>
        <v>0</v>
      </c>
      <c r="U15" s="94">
        <f t="shared" si="22"/>
        <v>6</v>
      </c>
      <c r="V15" s="83">
        <v>0</v>
      </c>
      <c r="W15" s="83">
        <v>0</v>
      </c>
      <c r="X15" s="83">
        <v>0</v>
      </c>
      <c r="Y15" s="84">
        <v>0</v>
      </c>
      <c r="Z15" s="94">
        <f t="shared" si="1"/>
        <v>0</v>
      </c>
      <c r="AA15" s="83">
        <v>0</v>
      </c>
      <c r="AB15" s="83">
        <v>0</v>
      </c>
      <c r="AC15" s="83">
        <v>0</v>
      </c>
      <c r="AD15" s="84">
        <v>0</v>
      </c>
      <c r="AE15" s="94">
        <f t="shared" si="2"/>
        <v>0</v>
      </c>
      <c r="AF15" s="83">
        <v>0</v>
      </c>
      <c r="AG15" s="83">
        <v>0</v>
      </c>
      <c r="AH15" s="83">
        <v>0</v>
      </c>
      <c r="AI15" s="84">
        <v>0</v>
      </c>
      <c r="AJ15" s="94">
        <f t="shared" si="3"/>
        <v>0</v>
      </c>
      <c r="AK15" s="83">
        <v>0</v>
      </c>
      <c r="AL15" s="83">
        <v>0</v>
      </c>
      <c r="AM15" s="83">
        <v>0</v>
      </c>
      <c r="AN15" s="84">
        <v>0</v>
      </c>
      <c r="AO15" s="94">
        <f t="shared" si="4"/>
        <v>0</v>
      </c>
      <c r="AP15" s="83">
        <v>0</v>
      </c>
      <c r="AQ15" s="83">
        <v>0</v>
      </c>
      <c r="AR15" s="83">
        <v>0</v>
      </c>
      <c r="AS15" s="84">
        <v>0</v>
      </c>
      <c r="AT15" s="94">
        <f t="shared" si="5"/>
        <v>0</v>
      </c>
      <c r="AU15" s="83">
        <v>0</v>
      </c>
      <c r="AV15" s="83">
        <v>0</v>
      </c>
      <c r="AW15" s="83">
        <v>0</v>
      </c>
      <c r="AX15" s="84">
        <v>0</v>
      </c>
      <c r="AY15" s="94">
        <f t="shared" si="6"/>
        <v>0</v>
      </c>
      <c r="AZ15" s="83">
        <v>4</v>
      </c>
      <c r="BA15" s="83">
        <v>5</v>
      </c>
      <c r="BB15" s="83">
        <v>0</v>
      </c>
      <c r="BC15" s="83">
        <v>0</v>
      </c>
      <c r="BD15" s="94">
        <f t="shared" si="7"/>
        <v>9</v>
      </c>
      <c r="BE15" s="83">
        <v>0</v>
      </c>
      <c r="BF15" s="83">
        <v>3</v>
      </c>
      <c r="BG15" s="83">
        <v>0</v>
      </c>
      <c r="BH15" s="83">
        <v>0</v>
      </c>
      <c r="BI15" s="94">
        <f t="shared" si="8"/>
        <v>3</v>
      </c>
      <c r="BJ15" s="83">
        <v>0</v>
      </c>
      <c r="BK15" s="83">
        <v>0</v>
      </c>
      <c r="BL15" s="83">
        <v>0</v>
      </c>
      <c r="BM15" s="83">
        <v>0</v>
      </c>
      <c r="BN15" s="94">
        <f t="shared" si="9"/>
        <v>0</v>
      </c>
      <c r="BO15" s="83">
        <v>0</v>
      </c>
      <c r="BP15" s="83">
        <v>0</v>
      </c>
      <c r="BQ15" s="83">
        <v>0</v>
      </c>
      <c r="BR15" s="83">
        <v>0</v>
      </c>
      <c r="BS15" s="94">
        <f t="shared" si="10"/>
        <v>0</v>
      </c>
      <c r="BT15" s="83">
        <v>0</v>
      </c>
      <c r="BU15" s="83">
        <v>0</v>
      </c>
      <c r="BV15" s="83">
        <v>0</v>
      </c>
      <c r="BW15" s="83">
        <v>0</v>
      </c>
      <c r="BX15" s="94">
        <f t="shared" si="11"/>
        <v>0</v>
      </c>
      <c r="BY15" s="83">
        <v>0</v>
      </c>
      <c r="BZ15" s="83">
        <v>0</v>
      </c>
      <c r="CA15" s="83">
        <v>0</v>
      </c>
      <c r="CB15" s="83">
        <v>0</v>
      </c>
      <c r="CC15" s="94">
        <f t="shared" si="12"/>
        <v>0</v>
      </c>
      <c r="CD15" s="83">
        <v>5</v>
      </c>
      <c r="CE15" s="83">
        <v>3</v>
      </c>
      <c r="CF15" s="83">
        <v>0</v>
      </c>
      <c r="CG15" s="83">
        <v>0</v>
      </c>
      <c r="CH15" s="94">
        <f t="shared" si="13"/>
        <v>8</v>
      </c>
      <c r="CI15" s="83">
        <v>0</v>
      </c>
      <c r="CJ15" s="83">
        <v>0</v>
      </c>
      <c r="CK15" s="83">
        <v>0</v>
      </c>
      <c r="CL15" s="83">
        <v>0</v>
      </c>
      <c r="CM15" s="94">
        <f t="shared" si="14"/>
        <v>0</v>
      </c>
      <c r="CN15" s="83">
        <v>0</v>
      </c>
      <c r="CO15" s="83">
        <v>0</v>
      </c>
      <c r="CP15" s="83">
        <v>0</v>
      </c>
      <c r="CQ15" s="83">
        <v>0</v>
      </c>
      <c r="CR15" s="94">
        <f t="shared" si="15"/>
        <v>0</v>
      </c>
      <c r="CS15" s="83">
        <v>0</v>
      </c>
      <c r="CT15" s="83">
        <v>0</v>
      </c>
      <c r="CU15" s="83">
        <v>0</v>
      </c>
      <c r="CV15" s="83">
        <v>0</v>
      </c>
      <c r="CW15" s="94">
        <f t="shared" si="16"/>
        <v>0</v>
      </c>
      <c r="CX15" s="85">
        <v>0</v>
      </c>
      <c r="CY15" s="85">
        <v>0</v>
      </c>
      <c r="CZ15" s="85">
        <v>0</v>
      </c>
      <c r="DA15" s="85">
        <v>1</v>
      </c>
      <c r="DB15" s="86">
        <v>0</v>
      </c>
      <c r="DC15" s="87">
        <v>0</v>
      </c>
      <c r="DD15" s="88">
        <v>0</v>
      </c>
      <c r="DE15" s="89">
        <v>0</v>
      </c>
      <c r="DF15" s="90">
        <f t="shared" si="24"/>
        <v>50</v>
      </c>
      <c r="DG15" s="91">
        <f t="shared" si="25"/>
        <v>10</v>
      </c>
      <c r="DH15" s="92">
        <f t="shared" si="26"/>
        <v>60</v>
      </c>
      <c r="DI15" s="103">
        <v>24</v>
      </c>
      <c r="DJ15" s="104">
        <v>19</v>
      </c>
      <c r="DK15" s="99">
        <v>16</v>
      </c>
      <c r="DL15" s="95">
        <f t="shared" si="18"/>
        <v>59</v>
      </c>
      <c r="DM15" s="93">
        <f t="shared" si="23"/>
        <v>1.0169491525423728</v>
      </c>
      <c r="DN15" s="223">
        <f>(SUM(DH15:DH16)/SUM(DL15:DL16))</f>
        <v>1.0084745762711864</v>
      </c>
      <c r="DO15" s="223"/>
    </row>
    <row r="16" spans="2:119" ht="23.25" customHeight="1" thickBot="1" x14ac:dyDescent="0.3">
      <c r="B16" s="240"/>
      <c r="C16" s="243"/>
      <c r="D16" s="101" t="s">
        <v>109</v>
      </c>
      <c r="E16" s="80">
        <v>0</v>
      </c>
      <c r="F16" s="81">
        <v>0</v>
      </c>
      <c r="G16" s="98">
        <f t="shared" si="0"/>
        <v>0</v>
      </c>
      <c r="H16" s="83">
        <v>18</v>
      </c>
      <c r="I16" s="83">
        <v>12</v>
      </c>
      <c r="J16" s="83">
        <v>0</v>
      </c>
      <c r="K16" s="83">
        <v>2</v>
      </c>
      <c r="L16" s="83">
        <v>0</v>
      </c>
      <c r="M16" s="108">
        <f t="shared" si="19"/>
        <v>0</v>
      </c>
      <c r="N16" s="98">
        <f t="shared" si="20"/>
        <v>32</v>
      </c>
      <c r="O16" s="83">
        <v>0</v>
      </c>
      <c r="P16" s="83">
        <v>5</v>
      </c>
      <c r="Q16" s="83">
        <v>0</v>
      </c>
      <c r="R16" s="84">
        <v>2</v>
      </c>
      <c r="S16" s="84">
        <v>0</v>
      </c>
      <c r="T16" s="108">
        <f t="shared" si="21"/>
        <v>0</v>
      </c>
      <c r="U16" s="98">
        <f t="shared" si="22"/>
        <v>7</v>
      </c>
      <c r="V16" s="83">
        <v>0</v>
      </c>
      <c r="W16" s="83">
        <v>0</v>
      </c>
      <c r="X16" s="83">
        <v>0</v>
      </c>
      <c r="Y16" s="84">
        <v>0</v>
      </c>
      <c r="Z16" s="98">
        <f t="shared" si="1"/>
        <v>0</v>
      </c>
      <c r="AA16" s="83">
        <v>0</v>
      </c>
      <c r="AB16" s="83">
        <v>0</v>
      </c>
      <c r="AC16" s="83">
        <v>0</v>
      </c>
      <c r="AD16" s="84">
        <v>0</v>
      </c>
      <c r="AE16" s="98">
        <f t="shared" si="2"/>
        <v>0</v>
      </c>
      <c r="AF16" s="83">
        <v>0</v>
      </c>
      <c r="AG16" s="83">
        <v>0</v>
      </c>
      <c r="AH16" s="83">
        <v>0</v>
      </c>
      <c r="AI16" s="84">
        <v>0</v>
      </c>
      <c r="AJ16" s="98">
        <f t="shared" si="3"/>
        <v>0</v>
      </c>
      <c r="AK16" s="83">
        <v>0</v>
      </c>
      <c r="AL16" s="83">
        <v>0</v>
      </c>
      <c r="AM16" s="83">
        <v>0</v>
      </c>
      <c r="AN16" s="84">
        <v>0</v>
      </c>
      <c r="AO16" s="98">
        <f t="shared" si="4"/>
        <v>0</v>
      </c>
      <c r="AP16" s="83">
        <v>1</v>
      </c>
      <c r="AQ16" s="83">
        <v>0</v>
      </c>
      <c r="AR16" s="83">
        <v>0</v>
      </c>
      <c r="AS16" s="84">
        <v>0</v>
      </c>
      <c r="AT16" s="98">
        <f t="shared" si="5"/>
        <v>1</v>
      </c>
      <c r="AU16" s="83">
        <v>0</v>
      </c>
      <c r="AV16" s="83">
        <v>0</v>
      </c>
      <c r="AW16" s="83">
        <v>0</v>
      </c>
      <c r="AX16" s="84">
        <v>0</v>
      </c>
      <c r="AY16" s="98">
        <f t="shared" si="6"/>
        <v>0</v>
      </c>
      <c r="AZ16" s="83">
        <v>3</v>
      </c>
      <c r="BA16" s="83">
        <v>4</v>
      </c>
      <c r="BB16" s="83">
        <v>0</v>
      </c>
      <c r="BC16" s="83">
        <v>0</v>
      </c>
      <c r="BD16" s="98">
        <f t="shared" si="7"/>
        <v>7</v>
      </c>
      <c r="BE16" s="83">
        <v>0</v>
      </c>
      <c r="BF16" s="83">
        <v>3</v>
      </c>
      <c r="BG16" s="83">
        <v>0</v>
      </c>
      <c r="BH16" s="83">
        <v>0</v>
      </c>
      <c r="BI16" s="98">
        <f t="shared" si="8"/>
        <v>3</v>
      </c>
      <c r="BJ16" s="83">
        <v>0</v>
      </c>
      <c r="BK16" s="83">
        <v>0</v>
      </c>
      <c r="BL16" s="83">
        <v>0</v>
      </c>
      <c r="BM16" s="83">
        <v>0</v>
      </c>
      <c r="BN16" s="98">
        <f t="shared" si="9"/>
        <v>0</v>
      </c>
      <c r="BO16" s="83">
        <v>0</v>
      </c>
      <c r="BP16" s="83">
        <v>0</v>
      </c>
      <c r="BQ16" s="83">
        <v>0</v>
      </c>
      <c r="BR16" s="83">
        <v>0</v>
      </c>
      <c r="BS16" s="98">
        <f t="shared" si="10"/>
        <v>0</v>
      </c>
      <c r="BT16" s="83">
        <v>0</v>
      </c>
      <c r="BU16" s="83">
        <v>0</v>
      </c>
      <c r="BV16" s="83">
        <v>0</v>
      </c>
      <c r="BW16" s="83">
        <v>0</v>
      </c>
      <c r="BX16" s="98">
        <f t="shared" si="11"/>
        <v>0</v>
      </c>
      <c r="BY16" s="83">
        <v>0</v>
      </c>
      <c r="BZ16" s="83">
        <v>0</v>
      </c>
      <c r="CA16" s="83">
        <v>0</v>
      </c>
      <c r="CB16" s="83">
        <v>0</v>
      </c>
      <c r="CC16" s="98">
        <f t="shared" si="12"/>
        <v>0</v>
      </c>
      <c r="CD16" s="83">
        <v>5</v>
      </c>
      <c r="CE16" s="83">
        <v>3</v>
      </c>
      <c r="CF16" s="83">
        <v>0</v>
      </c>
      <c r="CG16" s="83">
        <v>0</v>
      </c>
      <c r="CH16" s="98">
        <f t="shared" si="13"/>
        <v>8</v>
      </c>
      <c r="CI16" s="83">
        <v>0</v>
      </c>
      <c r="CJ16" s="83">
        <v>0</v>
      </c>
      <c r="CK16" s="83">
        <v>0</v>
      </c>
      <c r="CL16" s="83">
        <v>0</v>
      </c>
      <c r="CM16" s="98">
        <f t="shared" si="14"/>
        <v>0</v>
      </c>
      <c r="CN16" s="83">
        <v>0</v>
      </c>
      <c r="CO16" s="83">
        <v>0</v>
      </c>
      <c r="CP16" s="83">
        <v>0</v>
      </c>
      <c r="CQ16" s="83">
        <v>0</v>
      </c>
      <c r="CR16" s="98">
        <f t="shared" si="15"/>
        <v>0</v>
      </c>
      <c r="CS16" s="83">
        <v>0</v>
      </c>
      <c r="CT16" s="83">
        <v>0</v>
      </c>
      <c r="CU16" s="83">
        <v>0</v>
      </c>
      <c r="CV16" s="83">
        <v>0</v>
      </c>
      <c r="CW16" s="98">
        <f t="shared" si="16"/>
        <v>0</v>
      </c>
      <c r="CX16" s="85">
        <v>0</v>
      </c>
      <c r="CY16" s="85">
        <v>0</v>
      </c>
      <c r="CZ16" s="85">
        <v>0</v>
      </c>
      <c r="DA16" s="85">
        <v>1</v>
      </c>
      <c r="DB16" s="86">
        <v>0</v>
      </c>
      <c r="DC16" s="87">
        <v>0</v>
      </c>
      <c r="DD16" s="88">
        <v>0</v>
      </c>
      <c r="DE16" s="89">
        <v>0</v>
      </c>
      <c r="DF16" s="90">
        <f t="shared" si="24"/>
        <v>48</v>
      </c>
      <c r="DG16" s="91">
        <f t="shared" si="25"/>
        <v>11</v>
      </c>
      <c r="DH16" s="92">
        <f t="shared" si="26"/>
        <v>59</v>
      </c>
      <c r="DI16" s="103">
        <v>24</v>
      </c>
      <c r="DJ16" s="104">
        <v>19</v>
      </c>
      <c r="DK16" s="99">
        <v>16</v>
      </c>
      <c r="DL16" s="102">
        <f t="shared" si="18"/>
        <v>59</v>
      </c>
      <c r="DM16" s="100">
        <f t="shared" si="23"/>
        <v>1</v>
      </c>
      <c r="DN16" s="224"/>
      <c r="DO16" s="224"/>
    </row>
    <row r="17" spans="2:119" ht="23.25" customHeight="1" thickBot="1" x14ac:dyDescent="0.3">
      <c r="B17" s="238">
        <v>4</v>
      </c>
      <c r="C17" s="241">
        <f>لیست!D9</f>
        <v>0</v>
      </c>
      <c r="D17" s="105" t="s">
        <v>106</v>
      </c>
      <c r="E17" s="80">
        <v>0</v>
      </c>
      <c r="F17" s="81">
        <v>0</v>
      </c>
      <c r="G17" s="82">
        <f t="shared" si="0"/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106">
        <f>L17/2</f>
        <v>0</v>
      </c>
      <c r="N17" s="82">
        <f t="shared" si="20"/>
        <v>0</v>
      </c>
      <c r="O17" s="83">
        <v>0</v>
      </c>
      <c r="P17" s="83">
        <v>0</v>
      </c>
      <c r="Q17" s="83">
        <v>0</v>
      </c>
      <c r="R17" s="84">
        <v>0</v>
      </c>
      <c r="S17" s="84">
        <v>0</v>
      </c>
      <c r="T17" s="106">
        <f>S17/2</f>
        <v>0</v>
      </c>
      <c r="U17" s="82">
        <f t="shared" si="22"/>
        <v>0</v>
      </c>
      <c r="V17" s="83">
        <v>0</v>
      </c>
      <c r="W17" s="83">
        <v>0</v>
      </c>
      <c r="X17" s="83">
        <v>0</v>
      </c>
      <c r="Y17" s="84">
        <v>0</v>
      </c>
      <c r="Z17" s="82">
        <f t="shared" si="1"/>
        <v>0</v>
      </c>
      <c r="AA17" s="83">
        <v>0</v>
      </c>
      <c r="AB17" s="83">
        <v>0</v>
      </c>
      <c r="AC17" s="83">
        <v>0</v>
      </c>
      <c r="AD17" s="84">
        <v>0</v>
      </c>
      <c r="AE17" s="82">
        <f t="shared" si="2"/>
        <v>0</v>
      </c>
      <c r="AF17" s="83">
        <v>0</v>
      </c>
      <c r="AG17" s="83">
        <v>0</v>
      </c>
      <c r="AH17" s="83">
        <v>0</v>
      </c>
      <c r="AI17" s="84">
        <v>0</v>
      </c>
      <c r="AJ17" s="82">
        <f t="shared" si="3"/>
        <v>0</v>
      </c>
      <c r="AK17" s="83">
        <v>0</v>
      </c>
      <c r="AL17" s="83">
        <v>0</v>
      </c>
      <c r="AM17" s="83">
        <v>0</v>
      </c>
      <c r="AN17" s="84">
        <v>0</v>
      </c>
      <c r="AO17" s="82">
        <f t="shared" si="4"/>
        <v>0</v>
      </c>
      <c r="AP17" s="83">
        <v>0</v>
      </c>
      <c r="AQ17" s="83">
        <v>0</v>
      </c>
      <c r="AR17" s="83">
        <v>0</v>
      </c>
      <c r="AS17" s="84">
        <v>0</v>
      </c>
      <c r="AT17" s="82">
        <f t="shared" si="5"/>
        <v>0</v>
      </c>
      <c r="AU17" s="83">
        <v>0</v>
      </c>
      <c r="AV17" s="83">
        <v>0</v>
      </c>
      <c r="AW17" s="83">
        <v>0</v>
      </c>
      <c r="AX17" s="84">
        <v>0</v>
      </c>
      <c r="AY17" s="82">
        <f t="shared" si="6"/>
        <v>0</v>
      </c>
      <c r="AZ17" s="83">
        <v>0</v>
      </c>
      <c r="BA17" s="83">
        <v>0</v>
      </c>
      <c r="BB17" s="83">
        <v>0</v>
      </c>
      <c r="BC17" s="83">
        <v>0</v>
      </c>
      <c r="BD17" s="82">
        <f t="shared" si="7"/>
        <v>0</v>
      </c>
      <c r="BE17" s="83">
        <v>0</v>
      </c>
      <c r="BF17" s="83">
        <v>0</v>
      </c>
      <c r="BG17" s="83">
        <v>0</v>
      </c>
      <c r="BH17" s="83">
        <v>0</v>
      </c>
      <c r="BI17" s="82">
        <f t="shared" si="8"/>
        <v>0</v>
      </c>
      <c r="BJ17" s="83">
        <v>0</v>
      </c>
      <c r="BK17" s="83">
        <v>0</v>
      </c>
      <c r="BL17" s="83">
        <v>0</v>
      </c>
      <c r="BM17" s="83">
        <v>0</v>
      </c>
      <c r="BN17" s="82">
        <f t="shared" si="9"/>
        <v>0</v>
      </c>
      <c r="BO17" s="83">
        <v>0</v>
      </c>
      <c r="BP17" s="83">
        <v>0</v>
      </c>
      <c r="BQ17" s="83">
        <v>0</v>
      </c>
      <c r="BR17" s="83">
        <v>0</v>
      </c>
      <c r="BS17" s="82">
        <f t="shared" si="10"/>
        <v>0</v>
      </c>
      <c r="BT17" s="83">
        <v>0</v>
      </c>
      <c r="BU17" s="83">
        <v>0</v>
      </c>
      <c r="BV17" s="83">
        <v>0</v>
      </c>
      <c r="BW17" s="83">
        <v>0</v>
      </c>
      <c r="BX17" s="82">
        <f t="shared" si="11"/>
        <v>0</v>
      </c>
      <c r="BY17" s="83">
        <v>0</v>
      </c>
      <c r="BZ17" s="83">
        <v>0</v>
      </c>
      <c r="CA17" s="83">
        <v>0</v>
      </c>
      <c r="CB17" s="83">
        <v>0</v>
      </c>
      <c r="CC17" s="82">
        <f t="shared" si="12"/>
        <v>0</v>
      </c>
      <c r="CD17" s="83">
        <v>0</v>
      </c>
      <c r="CE17" s="83">
        <v>0</v>
      </c>
      <c r="CF17" s="83">
        <v>0</v>
      </c>
      <c r="CG17" s="83">
        <v>0</v>
      </c>
      <c r="CH17" s="82">
        <f t="shared" si="13"/>
        <v>0</v>
      </c>
      <c r="CI17" s="83">
        <v>0</v>
      </c>
      <c r="CJ17" s="83">
        <v>0</v>
      </c>
      <c r="CK17" s="83">
        <v>0</v>
      </c>
      <c r="CL17" s="83">
        <v>0</v>
      </c>
      <c r="CM17" s="82">
        <f t="shared" si="14"/>
        <v>0</v>
      </c>
      <c r="CN17" s="83">
        <v>0</v>
      </c>
      <c r="CO17" s="83">
        <v>0</v>
      </c>
      <c r="CP17" s="83">
        <v>0</v>
      </c>
      <c r="CQ17" s="83">
        <v>0</v>
      </c>
      <c r="CR17" s="82">
        <f t="shared" si="15"/>
        <v>0</v>
      </c>
      <c r="CS17" s="83">
        <v>0</v>
      </c>
      <c r="CT17" s="83">
        <v>0</v>
      </c>
      <c r="CU17" s="83">
        <v>0</v>
      </c>
      <c r="CV17" s="83">
        <v>0</v>
      </c>
      <c r="CW17" s="82">
        <f t="shared" si="16"/>
        <v>0</v>
      </c>
      <c r="CX17" s="85">
        <v>0</v>
      </c>
      <c r="CY17" s="85">
        <v>0</v>
      </c>
      <c r="CZ17" s="85">
        <v>0</v>
      </c>
      <c r="DA17" s="85">
        <v>0</v>
      </c>
      <c r="DB17" s="86">
        <v>0</v>
      </c>
      <c r="DC17" s="87">
        <v>0</v>
      </c>
      <c r="DD17" s="88">
        <v>0</v>
      </c>
      <c r="DE17" s="89">
        <v>0</v>
      </c>
      <c r="DF17" s="90">
        <f t="shared" si="24"/>
        <v>0</v>
      </c>
      <c r="DG17" s="91">
        <f t="shared" si="25"/>
        <v>0</v>
      </c>
      <c r="DH17" s="92">
        <f t="shared" si="26"/>
        <v>0</v>
      </c>
      <c r="DI17" s="103">
        <v>0</v>
      </c>
      <c r="DJ17" s="104">
        <v>0</v>
      </c>
      <c r="DK17" s="99">
        <v>0</v>
      </c>
      <c r="DL17" s="92">
        <f t="shared" si="18"/>
        <v>0</v>
      </c>
      <c r="DM17" s="93" t="e">
        <f t="shared" si="23"/>
        <v>#DIV/0!</v>
      </c>
      <c r="DN17" s="223" t="e">
        <f>SUM(DH17:DH18)/SUM(DL17:DL18)</f>
        <v>#DIV/0!</v>
      </c>
      <c r="DO17" s="223" t="e">
        <f>(SUM(DH17:DH20)/SUM(DL17:DL20))</f>
        <v>#DIV/0!</v>
      </c>
    </row>
    <row r="18" spans="2:119" ht="23.25" customHeight="1" thickBot="1" x14ac:dyDescent="0.3">
      <c r="B18" s="239"/>
      <c r="C18" s="242"/>
      <c r="D18" s="79" t="s">
        <v>107</v>
      </c>
      <c r="E18" s="80">
        <v>0</v>
      </c>
      <c r="F18" s="81">
        <v>0</v>
      </c>
      <c r="G18" s="94">
        <f t="shared" si="0"/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107">
        <f t="shared" si="19"/>
        <v>0</v>
      </c>
      <c r="N18" s="94">
        <f t="shared" si="20"/>
        <v>0</v>
      </c>
      <c r="O18" s="83">
        <v>0</v>
      </c>
      <c r="P18" s="83">
        <v>0</v>
      </c>
      <c r="Q18" s="83">
        <v>0</v>
      </c>
      <c r="R18" s="84">
        <v>0</v>
      </c>
      <c r="S18" s="84">
        <v>0</v>
      </c>
      <c r="T18" s="107">
        <f t="shared" si="21"/>
        <v>0</v>
      </c>
      <c r="U18" s="94">
        <f t="shared" si="22"/>
        <v>0</v>
      </c>
      <c r="V18" s="83">
        <v>0</v>
      </c>
      <c r="W18" s="83">
        <v>0</v>
      </c>
      <c r="X18" s="83">
        <v>0</v>
      </c>
      <c r="Y18" s="84">
        <v>0</v>
      </c>
      <c r="Z18" s="94">
        <f t="shared" si="1"/>
        <v>0</v>
      </c>
      <c r="AA18" s="83">
        <v>0</v>
      </c>
      <c r="AB18" s="83">
        <v>0</v>
      </c>
      <c r="AC18" s="83">
        <v>0</v>
      </c>
      <c r="AD18" s="84">
        <v>0</v>
      </c>
      <c r="AE18" s="94">
        <f t="shared" si="2"/>
        <v>0</v>
      </c>
      <c r="AF18" s="83">
        <v>0</v>
      </c>
      <c r="AG18" s="83">
        <v>0</v>
      </c>
      <c r="AH18" s="83">
        <v>0</v>
      </c>
      <c r="AI18" s="84">
        <v>0</v>
      </c>
      <c r="AJ18" s="94">
        <f t="shared" si="3"/>
        <v>0</v>
      </c>
      <c r="AK18" s="83">
        <v>0</v>
      </c>
      <c r="AL18" s="83">
        <v>0</v>
      </c>
      <c r="AM18" s="83">
        <v>0</v>
      </c>
      <c r="AN18" s="84">
        <v>0</v>
      </c>
      <c r="AO18" s="94">
        <f t="shared" si="4"/>
        <v>0</v>
      </c>
      <c r="AP18" s="83">
        <v>0</v>
      </c>
      <c r="AQ18" s="83">
        <v>0</v>
      </c>
      <c r="AR18" s="83">
        <v>0</v>
      </c>
      <c r="AS18" s="84">
        <v>0</v>
      </c>
      <c r="AT18" s="94">
        <f t="shared" si="5"/>
        <v>0</v>
      </c>
      <c r="AU18" s="83">
        <v>0</v>
      </c>
      <c r="AV18" s="83">
        <v>0</v>
      </c>
      <c r="AW18" s="83">
        <v>0</v>
      </c>
      <c r="AX18" s="84">
        <v>0</v>
      </c>
      <c r="AY18" s="94">
        <f t="shared" si="6"/>
        <v>0</v>
      </c>
      <c r="AZ18" s="83">
        <v>0</v>
      </c>
      <c r="BA18" s="83">
        <v>0</v>
      </c>
      <c r="BB18" s="83">
        <v>0</v>
      </c>
      <c r="BC18" s="83">
        <v>0</v>
      </c>
      <c r="BD18" s="94">
        <f t="shared" si="7"/>
        <v>0</v>
      </c>
      <c r="BE18" s="83">
        <v>0</v>
      </c>
      <c r="BF18" s="83">
        <v>0</v>
      </c>
      <c r="BG18" s="83">
        <v>0</v>
      </c>
      <c r="BH18" s="83">
        <v>0</v>
      </c>
      <c r="BI18" s="94">
        <f t="shared" si="8"/>
        <v>0</v>
      </c>
      <c r="BJ18" s="83">
        <v>0</v>
      </c>
      <c r="BK18" s="83">
        <v>0</v>
      </c>
      <c r="BL18" s="83">
        <v>0</v>
      </c>
      <c r="BM18" s="83">
        <v>0</v>
      </c>
      <c r="BN18" s="94">
        <f t="shared" si="9"/>
        <v>0</v>
      </c>
      <c r="BO18" s="83">
        <v>0</v>
      </c>
      <c r="BP18" s="83">
        <v>0</v>
      </c>
      <c r="BQ18" s="83">
        <v>0</v>
      </c>
      <c r="BR18" s="83">
        <v>0</v>
      </c>
      <c r="BS18" s="94">
        <f t="shared" si="10"/>
        <v>0</v>
      </c>
      <c r="BT18" s="83">
        <v>0</v>
      </c>
      <c r="BU18" s="83">
        <v>0</v>
      </c>
      <c r="BV18" s="83">
        <v>0</v>
      </c>
      <c r="BW18" s="83">
        <v>0</v>
      </c>
      <c r="BX18" s="94">
        <f t="shared" si="11"/>
        <v>0</v>
      </c>
      <c r="BY18" s="83">
        <v>0</v>
      </c>
      <c r="BZ18" s="83">
        <v>0</v>
      </c>
      <c r="CA18" s="83">
        <v>0</v>
      </c>
      <c r="CB18" s="83">
        <v>0</v>
      </c>
      <c r="CC18" s="94">
        <f t="shared" si="12"/>
        <v>0</v>
      </c>
      <c r="CD18" s="83">
        <v>0</v>
      </c>
      <c r="CE18" s="83">
        <v>0</v>
      </c>
      <c r="CF18" s="83">
        <v>0</v>
      </c>
      <c r="CG18" s="83">
        <v>0</v>
      </c>
      <c r="CH18" s="94">
        <f t="shared" si="13"/>
        <v>0</v>
      </c>
      <c r="CI18" s="83">
        <v>0</v>
      </c>
      <c r="CJ18" s="83">
        <v>0</v>
      </c>
      <c r="CK18" s="83">
        <v>0</v>
      </c>
      <c r="CL18" s="83">
        <v>0</v>
      </c>
      <c r="CM18" s="94">
        <f t="shared" si="14"/>
        <v>0</v>
      </c>
      <c r="CN18" s="83">
        <v>0</v>
      </c>
      <c r="CO18" s="83">
        <v>0</v>
      </c>
      <c r="CP18" s="83">
        <v>0</v>
      </c>
      <c r="CQ18" s="83">
        <v>0</v>
      </c>
      <c r="CR18" s="94">
        <f t="shared" si="15"/>
        <v>0</v>
      </c>
      <c r="CS18" s="83">
        <v>0</v>
      </c>
      <c r="CT18" s="83">
        <v>0</v>
      </c>
      <c r="CU18" s="83">
        <v>0</v>
      </c>
      <c r="CV18" s="83">
        <v>0</v>
      </c>
      <c r="CW18" s="94">
        <f t="shared" si="16"/>
        <v>0</v>
      </c>
      <c r="CX18" s="85">
        <v>0</v>
      </c>
      <c r="CY18" s="85">
        <v>0</v>
      </c>
      <c r="CZ18" s="85">
        <v>0</v>
      </c>
      <c r="DA18" s="85">
        <v>0</v>
      </c>
      <c r="DB18" s="86">
        <v>0</v>
      </c>
      <c r="DC18" s="87">
        <v>0</v>
      </c>
      <c r="DD18" s="88">
        <v>0</v>
      </c>
      <c r="DE18" s="89">
        <v>0</v>
      </c>
      <c r="DF18" s="90">
        <f t="shared" si="24"/>
        <v>0</v>
      </c>
      <c r="DG18" s="91">
        <f t="shared" si="25"/>
        <v>0</v>
      </c>
      <c r="DH18" s="92">
        <f t="shared" si="26"/>
        <v>0</v>
      </c>
      <c r="DI18" s="103">
        <v>0</v>
      </c>
      <c r="DJ18" s="104">
        <v>0</v>
      </c>
      <c r="DK18" s="99">
        <v>0</v>
      </c>
      <c r="DL18" s="95">
        <f t="shared" si="18"/>
        <v>0</v>
      </c>
      <c r="DM18" s="93" t="e">
        <f t="shared" si="23"/>
        <v>#DIV/0!</v>
      </c>
      <c r="DN18" s="244"/>
      <c r="DO18" s="223"/>
    </row>
    <row r="19" spans="2:119" ht="23.25" customHeight="1" thickBot="1" x14ac:dyDescent="0.3">
      <c r="B19" s="239"/>
      <c r="C19" s="242"/>
      <c r="D19" s="79" t="s">
        <v>108</v>
      </c>
      <c r="E19" s="80">
        <v>0</v>
      </c>
      <c r="F19" s="81">
        <v>0</v>
      </c>
      <c r="G19" s="94">
        <f t="shared" si="0"/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107">
        <f t="shared" si="19"/>
        <v>0</v>
      </c>
      <c r="N19" s="94">
        <f t="shared" si="20"/>
        <v>0</v>
      </c>
      <c r="O19" s="83">
        <v>0</v>
      </c>
      <c r="P19" s="83">
        <v>0</v>
      </c>
      <c r="Q19" s="83">
        <v>0</v>
      </c>
      <c r="R19" s="84">
        <v>0</v>
      </c>
      <c r="S19" s="84">
        <v>0</v>
      </c>
      <c r="T19" s="107">
        <f t="shared" si="21"/>
        <v>0</v>
      </c>
      <c r="U19" s="94">
        <f t="shared" si="22"/>
        <v>0</v>
      </c>
      <c r="V19" s="83">
        <v>0</v>
      </c>
      <c r="W19" s="83">
        <v>0</v>
      </c>
      <c r="X19" s="83">
        <v>0</v>
      </c>
      <c r="Y19" s="84">
        <v>0</v>
      </c>
      <c r="Z19" s="94">
        <f t="shared" si="1"/>
        <v>0</v>
      </c>
      <c r="AA19" s="83">
        <v>0</v>
      </c>
      <c r="AB19" s="83">
        <v>0</v>
      </c>
      <c r="AC19" s="83">
        <v>0</v>
      </c>
      <c r="AD19" s="84">
        <v>0</v>
      </c>
      <c r="AE19" s="94">
        <f t="shared" si="2"/>
        <v>0</v>
      </c>
      <c r="AF19" s="83">
        <v>0</v>
      </c>
      <c r="AG19" s="83">
        <v>0</v>
      </c>
      <c r="AH19" s="83">
        <v>0</v>
      </c>
      <c r="AI19" s="84">
        <v>0</v>
      </c>
      <c r="AJ19" s="94">
        <f t="shared" si="3"/>
        <v>0</v>
      </c>
      <c r="AK19" s="83">
        <v>0</v>
      </c>
      <c r="AL19" s="83">
        <v>0</v>
      </c>
      <c r="AM19" s="83">
        <v>0</v>
      </c>
      <c r="AN19" s="84">
        <v>0</v>
      </c>
      <c r="AO19" s="94">
        <f t="shared" si="4"/>
        <v>0</v>
      </c>
      <c r="AP19" s="83">
        <v>0</v>
      </c>
      <c r="AQ19" s="83">
        <v>0</v>
      </c>
      <c r="AR19" s="83">
        <v>0</v>
      </c>
      <c r="AS19" s="84">
        <v>0</v>
      </c>
      <c r="AT19" s="94">
        <f t="shared" si="5"/>
        <v>0</v>
      </c>
      <c r="AU19" s="83">
        <v>0</v>
      </c>
      <c r="AV19" s="83">
        <v>0</v>
      </c>
      <c r="AW19" s="83">
        <v>0</v>
      </c>
      <c r="AX19" s="84">
        <v>0</v>
      </c>
      <c r="AY19" s="94">
        <f t="shared" si="6"/>
        <v>0</v>
      </c>
      <c r="AZ19" s="83">
        <v>0</v>
      </c>
      <c r="BA19" s="83">
        <v>0</v>
      </c>
      <c r="BB19" s="83">
        <v>0</v>
      </c>
      <c r="BC19" s="83">
        <v>0</v>
      </c>
      <c r="BD19" s="94">
        <f t="shared" si="7"/>
        <v>0</v>
      </c>
      <c r="BE19" s="83">
        <v>0</v>
      </c>
      <c r="BF19" s="83">
        <v>0</v>
      </c>
      <c r="BG19" s="83">
        <v>0</v>
      </c>
      <c r="BH19" s="83">
        <v>0</v>
      </c>
      <c r="BI19" s="94">
        <f t="shared" si="8"/>
        <v>0</v>
      </c>
      <c r="BJ19" s="83">
        <v>0</v>
      </c>
      <c r="BK19" s="83">
        <v>0</v>
      </c>
      <c r="BL19" s="83">
        <v>0</v>
      </c>
      <c r="BM19" s="83">
        <v>0</v>
      </c>
      <c r="BN19" s="94">
        <f t="shared" si="9"/>
        <v>0</v>
      </c>
      <c r="BO19" s="83">
        <v>0</v>
      </c>
      <c r="BP19" s="83">
        <v>0</v>
      </c>
      <c r="BQ19" s="83">
        <v>0</v>
      </c>
      <c r="BR19" s="83">
        <v>0</v>
      </c>
      <c r="BS19" s="94">
        <f t="shared" si="10"/>
        <v>0</v>
      </c>
      <c r="BT19" s="83">
        <v>0</v>
      </c>
      <c r="BU19" s="83">
        <v>0</v>
      </c>
      <c r="BV19" s="83">
        <v>0</v>
      </c>
      <c r="BW19" s="83">
        <v>0</v>
      </c>
      <c r="BX19" s="94">
        <f t="shared" si="11"/>
        <v>0</v>
      </c>
      <c r="BY19" s="83">
        <v>0</v>
      </c>
      <c r="BZ19" s="83">
        <v>0</v>
      </c>
      <c r="CA19" s="83">
        <v>0</v>
      </c>
      <c r="CB19" s="83">
        <v>0</v>
      </c>
      <c r="CC19" s="94">
        <f t="shared" si="12"/>
        <v>0</v>
      </c>
      <c r="CD19" s="83">
        <v>0</v>
      </c>
      <c r="CE19" s="83">
        <v>0</v>
      </c>
      <c r="CF19" s="83">
        <v>0</v>
      </c>
      <c r="CG19" s="83">
        <v>0</v>
      </c>
      <c r="CH19" s="94">
        <f t="shared" si="13"/>
        <v>0</v>
      </c>
      <c r="CI19" s="83">
        <v>0</v>
      </c>
      <c r="CJ19" s="83">
        <v>0</v>
      </c>
      <c r="CK19" s="83">
        <v>0</v>
      </c>
      <c r="CL19" s="83">
        <v>0</v>
      </c>
      <c r="CM19" s="94">
        <f t="shared" si="14"/>
        <v>0</v>
      </c>
      <c r="CN19" s="83">
        <v>0</v>
      </c>
      <c r="CO19" s="83">
        <v>0</v>
      </c>
      <c r="CP19" s="83">
        <v>0</v>
      </c>
      <c r="CQ19" s="83">
        <v>0</v>
      </c>
      <c r="CR19" s="94">
        <f t="shared" si="15"/>
        <v>0</v>
      </c>
      <c r="CS19" s="83">
        <v>0</v>
      </c>
      <c r="CT19" s="83">
        <v>0</v>
      </c>
      <c r="CU19" s="83">
        <v>0</v>
      </c>
      <c r="CV19" s="83">
        <v>0</v>
      </c>
      <c r="CW19" s="94">
        <f t="shared" si="16"/>
        <v>0</v>
      </c>
      <c r="CX19" s="85">
        <v>0</v>
      </c>
      <c r="CY19" s="85">
        <v>0</v>
      </c>
      <c r="CZ19" s="85">
        <v>0</v>
      </c>
      <c r="DA19" s="85">
        <v>0</v>
      </c>
      <c r="DB19" s="86">
        <v>0</v>
      </c>
      <c r="DC19" s="87">
        <v>0</v>
      </c>
      <c r="DD19" s="88">
        <v>0</v>
      </c>
      <c r="DE19" s="89">
        <v>0</v>
      </c>
      <c r="DF19" s="90">
        <f t="shared" si="24"/>
        <v>0</v>
      </c>
      <c r="DG19" s="91">
        <f t="shared" si="25"/>
        <v>0</v>
      </c>
      <c r="DH19" s="92">
        <f t="shared" si="26"/>
        <v>0</v>
      </c>
      <c r="DI19" s="103">
        <v>0</v>
      </c>
      <c r="DJ19" s="104">
        <v>0</v>
      </c>
      <c r="DK19" s="99">
        <v>0</v>
      </c>
      <c r="DL19" s="95">
        <f t="shared" si="18"/>
        <v>0</v>
      </c>
      <c r="DM19" s="93" t="e">
        <f t="shared" si="23"/>
        <v>#DIV/0!</v>
      </c>
      <c r="DN19" s="223" t="e">
        <f>(SUM(DH19:DH20)/SUM(DL19:DL20))</f>
        <v>#DIV/0!</v>
      </c>
      <c r="DO19" s="223"/>
    </row>
    <row r="20" spans="2:119" ht="23.25" customHeight="1" thickBot="1" x14ac:dyDescent="0.3">
      <c r="B20" s="240"/>
      <c r="C20" s="243"/>
      <c r="D20" s="101" t="s">
        <v>109</v>
      </c>
      <c r="E20" s="80">
        <v>0</v>
      </c>
      <c r="F20" s="81">
        <v>0</v>
      </c>
      <c r="G20" s="98">
        <f t="shared" si="0"/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108">
        <f t="shared" si="19"/>
        <v>0</v>
      </c>
      <c r="N20" s="98">
        <f t="shared" si="20"/>
        <v>0</v>
      </c>
      <c r="O20" s="83">
        <v>0</v>
      </c>
      <c r="P20" s="83">
        <v>0</v>
      </c>
      <c r="Q20" s="83">
        <v>0</v>
      </c>
      <c r="R20" s="84">
        <v>0</v>
      </c>
      <c r="S20" s="84">
        <v>0</v>
      </c>
      <c r="T20" s="108">
        <f t="shared" si="21"/>
        <v>0</v>
      </c>
      <c r="U20" s="98">
        <f t="shared" si="22"/>
        <v>0</v>
      </c>
      <c r="V20" s="83">
        <v>0</v>
      </c>
      <c r="W20" s="83">
        <v>0</v>
      </c>
      <c r="X20" s="83">
        <v>0</v>
      </c>
      <c r="Y20" s="84">
        <v>0</v>
      </c>
      <c r="Z20" s="98">
        <f t="shared" si="1"/>
        <v>0</v>
      </c>
      <c r="AA20" s="83">
        <v>0</v>
      </c>
      <c r="AB20" s="83">
        <v>0</v>
      </c>
      <c r="AC20" s="83">
        <v>0</v>
      </c>
      <c r="AD20" s="84">
        <v>0</v>
      </c>
      <c r="AE20" s="98">
        <f t="shared" si="2"/>
        <v>0</v>
      </c>
      <c r="AF20" s="83">
        <v>0</v>
      </c>
      <c r="AG20" s="83">
        <v>0</v>
      </c>
      <c r="AH20" s="83">
        <v>0</v>
      </c>
      <c r="AI20" s="84">
        <v>0</v>
      </c>
      <c r="AJ20" s="98">
        <f t="shared" si="3"/>
        <v>0</v>
      </c>
      <c r="AK20" s="83">
        <v>0</v>
      </c>
      <c r="AL20" s="83">
        <v>0</v>
      </c>
      <c r="AM20" s="83">
        <v>0</v>
      </c>
      <c r="AN20" s="84">
        <v>0</v>
      </c>
      <c r="AO20" s="98">
        <f t="shared" si="4"/>
        <v>0</v>
      </c>
      <c r="AP20" s="83">
        <v>0</v>
      </c>
      <c r="AQ20" s="83">
        <v>0</v>
      </c>
      <c r="AR20" s="83">
        <v>0</v>
      </c>
      <c r="AS20" s="84">
        <v>0</v>
      </c>
      <c r="AT20" s="98">
        <f t="shared" si="5"/>
        <v>0</v>
      </c>
      <c r="AU20" s="83">
        <v>0</v>
      </c>
      <c r="AV20" s="83">
        <v>0</v>
      </c>
      <c r="AW20" s="83">
        <v>0</v>
      </c>
      <c r="AX20" s="84">
        <v>0</v>
      </c>
      <c r="AY20" s="98">
        <f t="shared" si="6"/>
        <v>0</v>
      </c>
      <c r="AZ20" s="83">
        <v>0</v>
      </c>
      <c r="BA20" s="83">
        <v>0</v>
      </c>
      <c r="BB20" s="83">
        <v>0</v>
      </c>
      <c r="BC20" s="83">
        <v>0</v>
      </c>
      <c r="BD20" s="98">
        <f t="shared" si="7"/>
        <v>0</v>
      </c>
      <c r="BE20" s="83">
        <v>0</v>
      </c>
      <c r="BF20" s="83">
        <v>0</v>
      </c>
      <c r="BG20" s="83">
        <v>0</v>
      </c>
      <c r="BH20" s="83">
        <v>0</v>
      </c>
      <c r="BI20" s="98">
        <f t="shared" si="8"/>
        <v>0</v>
      </c>
      <c r="BJ20" s="83">
        <v>0</v>
      </c>
      <c r="BK20" s="83">
        <v>0</v>
      </c>
      <c r="BL20" s="83">
        <v>0</v>
      </c>
      <c r="BM20" s="83">
        <v>0</v>
      </c>
      <c r="BN20" s="98">
        <f t="shared" si="9"/>
        <v>0</v>
      </c>
      <c r="BO20" s="83">
        <v>0</v>
      </c>
      <c r="BP20" s="83">
        <v>0</v>
      </c>
      <c r="BQ20" s="83">
        <v>0</v>
      </c>
      <c r="BR20" s="83">
        <v>0</v>
      </c>
      <c r="BS20" s="98">
        <f t="shared" si="10"/>
        <v>0</v>
      </c>
      <c r="BT20" s="83">
        <v>0</v>
      </c>
      <c r="BU20" s="83">
        <v>0</v>
      </c>
      <c r="BV20" s="83">
        <v>0</v>
      </c>
      <c r="BW20" s="83">
        <v>0</v>
      </c>
      <c r="BX20" s="98">
        <f t="shared" si="11"/>
        <v>0</v>
      </c>
      <c r="BY20" s="83">
        <v>0</v>
      </c>
      <c r="BZ20" s="83">
        <v>0</v>
      </c>
      <c r="CA20" s="83">
        <v>0</v>
      </c>
      <c r="CB20" s="83">
        <v>0</v>
      </c>
      <c r="CC20" s="98">
        <f t="shared" si="12"/>
        <v>0</v>
      </c>
      <c r="CD20" s="83">
        <v>0</v>
      </c>
      <c r="CE20" s="83">
        <v>0</v>
      </c>
      <c r="CF20" s="83">
        <v>0</v>
      </c>
      <c r="CG20" s="83">
        <v>0</v>
      </c>
      <c r="CH20" s="98">
        <f t="shared" si="13"/>
        <v>0</v>
      </c>
      <c r="CI20" s="83">
        <v>0</v>
      </c>
      <c r="CJ20" s="83">
        <v>0</v>
      </c>
      <c r="CK20" s="83">
        <v>0</v>
      </c>
      <c r="CL20" s="83">
        <v>0</v>
      </c>
      <c r="CM20" s="98">
        <f t="shared" si="14"/>
        <v>0</v>
      </c>
      <c r="CN20" s="83">
        <v>0</v>
      </c>
      <c r="CO20" s="83">
        <v>0</v>
      </c>
      <c r="CP20" s="83">
        <v>0</v>
      </c>
      <c r="CQ20" s="83">
        <v>0</v>
      </c>
      <c r="CR20" s="98">
        <f t="shared" si="15"/>
        <v>0</v>
      </c>
      <c r="CS20" s="83">
        <v>0</v>
      </c>
      <c r="CT20" s="83">
        <v>0</v>
      </c>
      <c r="CU20" s="83">
        <v>0</v>
      </c>
      <c r="CV20" s="83">
        <v>0</v>
      </c>
      <c r="CW20" s="98">
        <f t="shared" si="16"/>
        <v>0</v>
      </c>
      <c r="CX20" s="85">
        <v>0</v>
      </c>
      <c r="CY20" s="85">
        <v>0</v>
      </c>
      <c r="CZ20" s="85">
        <v>0</v>
      </c>
      <c r="DA20" s="85">
        <v>0</v>
      </c>
      <c r="DB20" s="86">
        <v>0</v>
      </c>
      <c r="DC20" s="87">
        <v>0</v>
      </c>
      <c r="DD20" s="88">
        <v>0</v>
      </c>
      <c r="DE20" s="89">
        <v>0</v>
      </c>
      <c r="DF20" s="90">
        <f t="shared" si="24"/>
        <v>0</v>
      </c>
      <c r="DG20" s="91">
        <f t="shared" si="25"/>
        <v>0</v>
      </c>
      <c r="DH20" s="92">
        <f t="shared" si="26"/>
        <v>0</v>
      </c>
      <c r="DI20" s="103">
        <v>0</v>
      </c>
      <c r="DJ20" s="104">
        <v>0</v>
      </c>
      <c r="DK20" s="99">
        <v>0</v>
      </c>
      <c r="DL20" s="102">
        <f t="shared" si="18"/>
        <v>0</v>
      </c>
      <c r="DM20" s="100" t="e">
        <f t="shared" si="23"/>
        <v>#DIV/0!</v>
      </c>
      <c r="DN20" s="224"/>
      <c r="DO20" s="224"/>
    </row>
    <row r="21" spans="2:119" ht="23.25" customHeight="1" thickBot="1" x14ac:dyDescent="0.3">
      <c r="B21" s="238">
        <v>5</v>
      </c>
      <c r="C21" s="241">
        <f>لیست!D10</f>
        <v>0</v>
      </c>
      <c r="D21" s="105" t="s">
        <v>106</v>
      </c>
      <c r="E21" s="80">
        <v>0</v>
      </c>
      <c r="F21" s="81">
        <v>0</v>
      </c>
      <c r="G21" s="82">
        <f t="shared" si="0"/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06">
        <f>L21/2</f>
        <v>0</v>
      </c>
      <c r="N21" s="82">
        <f t="shared" si="20"/>
        <v>0</v>
      </c>
      <c r="O21" s="83">
        <v>0</v>
      </c>
      <c r="P21" s="83">
        <v>0</v>
      </c>
      <c r="Q21" s="83">
        <v>0</v>
      </c>
      <c r="R21" s="84">
        <v>0</v>
      </c>
      <c r="S21" s="84">
        <v>0</v>
      </c>
      <c r="T21" s="106">
        <f>S21/2</f>
        <v>0</v>
      </c>
      <c r="U21" s="82">
        <f t="shared" si="22"/>
        <v>0</v>
      </c>
      <c r="V21" s="83">
        <v>0</v>
      </c>
      <c r="W21" s="83">
        <v>0</v>
      </c>
      <c r="X21" s="83">
        <v>0</v>
      </c>
      <c r="Y21" s="84">
        <v>0</v>
      </c>
      <c r="Z21" s="82">
        <f t="shared" si="1"/>
        <v>0</v>
      </c>
      <c r="AA21" s="83">
        <v>0</v>
      </c>
      <c r="AB21" s="83">
        <v>0</v>
      </c>
      <c r="AC21" s="83">
        <v>0</v>
      </c>
      <c r="AD21" s="84">
        <v>0</v>
      </c>
      <c r="AE21" s="82">
        <f t="shared" si="2"/>
        <v>0</v>
      </c>
      <c r="AF21" s="83">
        <v>0</v>
      </c>
      <c r="AG21" s="83">
        <v>0</v>
      </c>
      <c r="AH21" s="83">
        <v>0</v>
      </c>
      <c r="AI21" s="84">
        <v>0</v>
      </c>
      <c r="AJ21" s="82">
        <f t="shared" si="3"/>
        <v>0</v>
      </c>
      <c r="AK21" s="83">
        <v>0</v>
      </c>
      <c r="AL21" s="83">
        <v>0</v>
      </c>
      <c r="AM21" s="83">
        <v>0</v>
      </c>
      <c r="AN21" s="84">
        <v>0</v>
      </c>
      <c r="AO21" s="82">
        <f t="shared" si="4"/>
        <v>0</v>
      </c>
      <c r="AP21" s="83">
        <v>0</v>
      </c>
      <c r="AQ21" s="83">
        <v>0</v>
      </c>
      <c r="AR21" s="83">
        <v>0</v>
      </c>
      <c r="AS21" s="84">
        <v>0</v>
      </c>
      <c r="AT21" s="82">
        <f t="shared" si="5"/>
        <v>0</v>
      </c>
      <c r="AU21" s="83">
        <v>0</v>
      </c>
      <c r="AV21" s="83">
        <v>0</v>
      </c>
      <c r="AW21" s="83">
        <v>0</v>
      </c>
      <c r="AX21" s="84">
        <v>0</v>
      </c>
      <c r="AY21" s="82">
        <f t="shared" si="6"/>
        <v>0</v>
      </c>
      <c r="AZ21" s="83">
        <v>0</v>
      </c>
      <c r="BA21" s="83">
        <v>0</v>
      </c>
      <c r="BB21" s="83">
        <v>0</v>
      </c>
      <c r="BC21" s="83">
        <v>0</v>
      </c>
      <c r="BD21" s="82">
        <f t="shared" si="7"/>
        <v>0</v>
      </c>
      <c r="BE21" s="83">
        <v>0</v>
      </c>
      <c r="BF21" s="83">
        <v>0</v>
      </c>
      <c r="BG21" s="83">
        <v>0</v>
      </c>
      <c r="BH21" s="83">
        <v>0</v>
      </c>
      <c r="BI21" s="82">
        <f t="shared" si="8"/>
        <v>0</v>
      </c>
      <c r="BJ21" s="83">
        <v>0</v>
      </c>
      <c r="BK21" s="83">
        <v>0</v>
      </c>
      <c r="BL21" s="83">
        <v>0</v>
      </c>
      <c r="BM21" s="83">
        <v>0</v>
      </c>
      <c r="BN21" s="82">
        <f t="shared" si="9"/>
        <v>0</v>
      </c>
      <c r="BO21" s="83">
        <v>0</v>
      </c>
      <c r="BP21" s="83">
        <v>0</v>
      </c>
      <c r="BQ21" s="83">
        <v>0</v>
      </c>
      <c r="BR21" s="83">
        <v>0</v>
      </c>
      <c r="BS21" s="82">
        <f t="shared" si="10"/>
        <v>0</v>
      </c>
      <c r="BT21" s="83">
        <v>0</v>
      </c>
      <c r="BU21" s="83">
        <v>0</v>
      </c>
      <c r="BV21" s="83">
        <v>0</v>
      </c>
      <c r="BW21" s="83">
        <v>0</v>
      </c>
      <c r="BX21" s="82">
        <f t="shared" si="11"/>
        <v>0</v>
      </c>
      <c r="BY21" s="83">
        <v>0</v>
      </c>
      <c r="BZ21" s="83">
        <v>0</v>
      </c>
      <c r="CA21" s="83">
        <v>0</v>
      </c>
      <c r="CB21" s="83">
        <v>0</v>
      </c>
      <c r="CC21" s="82">
        <f t="shared" si="12"/>
        <v>0</v>
      </c>
      <c r="CD21" s="83">
        <v>0</v>
      </c>
      <c r="CE21" s="83">
        <v>0</v>
      </c>
      <c r="CF21" s="83">
        <v>0</v>
      </c>
      <c r="CG21" s="83">
        <v>0</v>
      </c>
      <c r="CH21" s="82">
        <f t="shared" si="13"/>
        <v>0</v>
      </c>
      <c r="CI21" s="83">
        <v>0</v>
      </c>
      <c r="CJ21" s="83">
        <v>0</v>
      </c>
      <c r="CK21" s="83">
        <v>0</v>
      </c>
      <c r="CL21" s="83">
        <v>0</v>
      </c>
      <c r="CM21" s="82">
        <f t="shared" si="14"/>
        <v>0</v>
      </c>
      <c r="CN21" s="83">
        <v>0</v>
      </c>
      <c r="CO21" s="83">
        <v>0</v>
      </c>
      <c r="CP21" s="83">
        <v>0</v>
      </c>
      <c r="CQ21" s="83">
        <v>0</v>
      </c>
      <c r="CR21" s="82">
        <f t="shared" si="15"/>
        <v>0</v>
      </c>
      <c r="CS21" s="83">
        <v>0</v>
      </c>
      <c r="CT21" s="83">
        <v>0</v>
      </c>
      <c r="CU21" s="83">
        <v>0</v>
      </c>
      <c r="CV21" s="83">
        <v>0</v>
      </c>
      <c r="CW21" s="82">
        <f t="shared" si="16"/>
        <v>0</v>
      </c>
      <c r="CX21" s="85">
        <v>0</v>
      </c>
      <c r="CY21" s="85">
        <v>0</v>
      </c>
      <c r="CZ21" s="85">
        <v>0</v>
      </c>
      <c r="DA21" s="85">
        <v>0</v>
      </c>
      <c r="DB21" s="86">
        <v>0</v>
      </c>
      <c r="DC21" s="87">
        <v>0</v>
      </c>
      <c r="DD21" s="88">
        <v>0</v>
      </c>
      <c r="DE21" s="89">
        <v>0</v>
      </c>
      <c r="DF21" s="90">
        <f t="shared" si="24"/>
        <v>0</v>
      </c>
      <c r="DG21" s="91">
        <f t="shared" si="25"/>
        <v>0</v>
      </c>
      <c r="DH21" s="92">
        <f t="shared" si="26"/>
        <v>0</v>
      </c>
      <c r="DI21" s="103">
        <v>0</v>
      </c>
      <c r="DJ21" s="104">
        <v>0</v>
      </c>
      <c r="DK21" s="99">
        <v>0</v>
      </c>
      <c r="DL21" s="92">
        <f t="shared" si="18"/>
        <v>0</v>
      </c>
      <c r="DM21" s="93" t="e">
        <f t="shared" si="23"/>
        <v>#DIV/0!</v>
      </c>
      <c r="DN21" s="223" t="e">
        <f>SUM(DH21:DH22)/SUM(DL21:DL22)</f>
        <v>#DIV/0!</v>
      </c>
      <c r="DO21" s="223" t="e">
        <f>(SUM(DH21:DH24)/SUM(DL21:DL24))</f>
        <v>#DIV/0!</v>
      </c>
    </row>
    <row r="22" spans="2:119" ht="23.25" customHeight="1" thickBot="1" x14ac:dyDescent="0.3">
      <c r="B22" s="239"/>
      <c r="C22" s="242"/>
      <c r="D22" s="79" t="s">
        <v>107</v>
      </c>
      <c r="E22" s="80">
        <v>0</v>
      </c>
      <c r="F22" s="81">
        <v>0</v>
      </c>
      <c r="G22" s="94">
        <f t="shared" si="0"/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107">
        <f t="shared" si="19"/>
        <v>0</v>
      </c>
      <c r="N22" s="94">
        <f t="shared" si="20"/>
        <v>0</v>
      </c>
      <c r="O22" s="83">
        <v>0</v>
      </c>
      <c r="P22" s="83">
        <v>0</v>
      </c>
      <c r="Q22" s="83">
        <v>0</v>
      </c>
      <c r="R22" s="84">
        <v>0</v>
      </c>
      <c r="S22" s="84">
        <v>0</v>
      </c>
      <c r="T22" s="107">
        <f t="shared" si="21"/>
        <v>0</v>
      </c>
      <c r="U22" s="94">
        <f t="shared" si="22"/>
        <v>0</v>
      </c>
      <c r="V22" s="83">
        <v>0</v>
      </c>
      <c r="W22" s="83">
        <v>0</v>
      </c>
      <c r="X22" s="83">
        <v>0</v>
      </c>
      <c r="Y22" s="84">
        <v>0</v>
      </c>
      <c r="Z22" s="94">
        <f t="shared" si="1"/>
        <v>0</v>
      </c>
      <c r="AA22" s="83">
        <v>0</v>
      </c>
      <c r="AB22" s="83">
        <v>0</v>
      </c>
      <c r="AC22" s="83">
        <v>0</v>
      </c>
      <c r="AD22" s="84">
        <v>0</v>
      </c>
      <c r="AE22" s="94">
        <f t="shared" si="2"/>
        <v>0</v>
      </c>
      <c r="AF22" s="83">
        <v>0</v>
      </c>
      <c r="AG22" s="83">
        <v>0</v>
      </c>
      <c r="AH22" s="83">
        <v>0</v>
      </c>
      <c r="AI22" s="84">
        <v>0</v>
      </c>
      <c r="AJ22" s="94">
        <f t="shared" si="3"/>
        <v>0</v>
      </c>
      <c r="AK22" s="83">
        <v>0</v>
      </c>
      <c r="AL22" s="83">
        <v>0</v>
      </c>
      <c r="AM22" s="83">
        <v>0</v>
      </c>
      <c r="AN22" s="84">
        <v>0</v>
      </c>
      <c r="AO22" s="94">
        <f t="shared" si="4"/>
        <v>0</v>
      </c>
      <c r="AP22" s="83">
        <v>0</v>
      </c>
      <c r="AQ22" s="83">
        <v>0</v>
      </c>
      <c r="AR22" s="83">
        <v>0</v>
      </c>
      <c r="AS22" s="84">
        <v>0</v>
      </c>
      <c r="AT22" s="94">
        <f t="shared" si="5"/>
        <v>0</v>
      </c>
      <c r="AU22" s="83">
        <v>0</v>
      </c>
      <c r="AV22" s="83">
        <v>0</v>
      </c>
      <c r="AW22" s="83">
        <v>0</v>
      </c>
      <c r="AX22" s="84">
        <v>0</v>
      </c>
      <c r="AY22" s="94">
        <f t="shared" si="6"/>
        <v>0</v>
      </c>
      <c r="AZ22" s="83">
        <v>0</v>
      </c>
      <c r="BA22" s="83">
        <v>0</v>
      </c>
      <c r="BB22" s="83">
        <v>0</v>
      </c>
      <c r="BC22" s="83">
        <v>0</v>
      </c>
      <c r="BD22" s="94">
        <f t="shared" si="7"/>
        <v>0</v>
      </c>
      <c r="BE22" s="83">
        <v>0</v>
      </c>
      <c r="BF22" s="83">
        <v>0</v>
      </c>
      <c r="BG22" s="83">
        <v>0</v>
      </c>
      <c r="BH22" s="83">
        <v>0</v>
      </c>
      <c r="BI22" s="94">
        <f t="shared" si="8"/>
        <v>0</v>
      </c>
      <c r="BJ22" s="83">
        <v>0</v>
      </c>
      <c r="BK22" s="83">
        <v>0</v>
      </c>
      <c r="BL22" s="83">
        <v>0</v>
      </c>
      <c r="BM22" s="83">
        <v>0</v>
      </c>
      <c r="BN22" s="94">
        <f t="shared" si="9"/>
        <v>0</v>
      </c>
      <c r="BO22" s="83">
        <v>0</v>
      </c>
      <c r="BP22" s="83">
        <v>0</v>
      </c>
      <c r="BQ22" s="83">
        <v>0</v>
      </c>
      <c r="BR22" s="83">
        <v>0</v>
      </c>
      <c r="BS22" s="94">
        <f t="shared" si="10"/>
        <v>0</v>
      </c>
      <c r="BT22" s="83">
        <v>0</v>
      </c>
      <c r="BU22" s="83">
        <v>0</v>
      </c>
      <c r="BV22" s="83">
        <v>0</v>
      </c>
      <c r="BW22" s="83">
        <v>0</v>
      </c>
      <c r="BX22" s="94">
        <f t="shared" si="11"/>
        <v>0</v>
      </c>
      <c r="BY22" s="83">
        <v>0</v>
      </c>
      <c r="BZ22" s="83">
        <v>0</v>
      </c>
      <c r="CA22" s="83">
        <v>0</v>
      </c>
      <c r="CB22" s="83">
        <v>0</v>
      </c>
      <c r="CC22" s="94">
        <f t="shared" si="12"/>
        <v>0</v>
      </c>
      <c r="CD22" s="83">
        <v>0</v>
      </c>
      <c r="CE22" s="83">
        <v>0</v>
      </c>
      <c r="CF22" s="83">
        <v>0</v>
      </c>
      <c r="CG22" s="83">
        <v>0</v>
      </c>
      <c r="CH22" s="94">
        <f t="shared" si="13"/>
        <v>0</v>
      </c>
      <c r="CI22" s="83">
        <v>0</v>
      </c>
      <c r="CJ22" s="83">
        <v>0</v>
      </c>
      <c r="CK22" s="83">
        <v>0</v>
      </c>
      <c r="CL22" s="83">
        <v>0</v>
      </c>
      <c r="CM22" s="94">
        <f t="shared" si="14"/>
        <v>0</v>
      </c>
      <c r="CN22" s="83">
        <v>0</v>
      </c>
      <c r="CO22" s="83">
        <v>0</v>
      </c>
      <c r="CP22" s="83">
        <v>0</v>
      </c>
      <c r="CQ22" s="83">
        <v>0</v>
      </c>
      <c r="CR22" s="94">
        <f t="shared" si="15"/>
        <v>0</v>
      </c>
      <c r="CS22" s="83">
        <v>0</v>
      </c>
      <c r="CT22" s="83">
        <v>0</v>
      </c>
      <c r="CU22" s="83">
        <v>0</v>
      </c>
      <c r="CV22" s="83">
        <v>0</v>
      </c>
      <c r="CW22" s="94">
        <f t="shared" si="16"/>
        <v>0</v>
      </c>
      <c r="CX22" s="85">
        <v>0</v>
      </c>
      <c r="CY22" s="85">
        <v>0</v>
      </c>
      <c r="CZ22" s="85">
        <v>0</v>
      </c>
      <c r="DA22" s="85">
        <v>0</v>
      </c>
      <c r="DB22" s="86">
        <v>0</v>
      </c>
      <c r="DC22" s="87">
        <v>0</v>
      </c>
      <c r="DD22" s="88">
        <v>0</v>
      </c>
      <c r="DE22" s="89">
        <v>0</v>
      </c>
      <c r="DF22" s="90">
        <f t="shared" si="24"/>
        <v>0</v>
      </c>
      <c r="DG22" s="91">
        <f t="shared" si="25"/>
        <v>0</v>
      </c>
      <c r="DH22" s="92">
        <f t="shared" si="26"/>
        <v>0</v>
      </c>
      <c r="DI22" s="103">
        <v>0</v>
      </c>
      <c r="DJ22" s="104">
        <v>0</v>
      </c>
      <c r="DK22" s="99">
        <v>0</v>
      </c>
      <c r="DL22" s="95">
        <f t="shared" si="18"/>
        <v>0</v>
      </c>
      <c r="DM22" s="93" t="e">
        <f t="shared" si="23"/>
        <v>#DIV/0!</v>
      </c>
      <c r="DN22" s="244"/>
      <c r="DO22" s="223"/>
    </row>
    <row r="23" spans="2:119" ht="23.25" customHeight="1" thickBot="1" x14ac:dyDescent="0.3">
      <c r="B23" s="239"/>
      <c r="C23" s="242"/>
      <c r="D23" s="79" t="s">
        <v>108</v>
      </c>
      <c r="E23" s="80">
        <v>0</v>
      </c>
      <c r="F23" s="81">
        <v>0</v>
      </c>
      <c r="G23" s="94">
        <f t="shared" si="0"/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107">
        <f t="shared" si="19"/>
        <v>0</v>
      </c>
      <c r="N23" s="94">
        <f t="shared" si="20"/>
        <v>0</v>
      </c>
      <c r="O23" s="83">
        <v>0</v>
      </c>
      <c r="P23" s="83">
        <v>0</v>
      </c>
      <c r="Q23" s="83">
        <v>0</v>
      </c>
      <c r="R23" s="84">
        <v>0</v>
      </c>
      <c r="S23" s="84">
        <v>0</v>
      </c>
      <c r="T23" s="107">
        <f t="shared" si="21"/>
        <v>0</v>
      </c>
      <c r="U23" s="94">
        <f t="shared" si="22"/>
        <v>0</v>
      </c>
      <c r="V23" s="83">
        <v>0</v>
      </c>
      <c r="W23" s="83">
        <v>0</v>
      </c>
      <c r="X23" s="83">
        <v>0</v>
      </c>
      <c r="Y23" s="84">
        <v>0</v>
      </c>
      <c r="Z23" s="94">
        <f t="shared" si="1"/>
        <v>0</v>
      </c>
      <c r="AA23" s="83">
        <v>0</v>
      </c>
      <c r="AB23" s="83">
        <v>0</v>
      </c>
      <c r="AC23" s="83">
        <v>0</v>
      </c>
      <c r="AD23" s="84">
        <v>0</v>
      </c>
      <c r="AE23" s="94">
        <f t="shared" si="2"/>
        <v>0</v>
      </c>
      <c r="AF23" s="83">
        <v>0</v>
      </c>
      <c r="AG23" s="83">
        <v>0</v>
      </c>
      <c r="AH23" s="83">
        <v>0</v>
      </c>
      <c r="AI23" s="84">
        <v>0</v>
      </c>
      <c r="AJ23" s="94">
        <f t="shared" si="3"/>
        <v>0</v>
      </c>
      <c r="AK23" s="83">
        <v>0</v>
      </c>
      <c r="AL23" s="83">
        <v>0</v>
      </c>
      <c r="AM23" s="83">
        <v>0</v>
      </c>
      <c r="AN23" s="84">
        <v>0</v>
      </c>
      <c r="AO23" s="94">
        <f t="shared" si="4"/>
        <v>0</v>
      </c>
      <c r="AP23" s="83">
        <v>0</v>
      </c>
      <c r="AQ23" s="83">
        <v>0</v>
      </c>
      <c r="AR23" s="83">
        <v>0</v>
      </c>
      <c r="AS23" s="84">
        <v>0</v>
      </c>
      <c r="AT23" s="94">
        <f t="shared" si="5"/>
        <v>0</v>
      </c>
      <c r="AU23" s="83">
        <v>0</v>
      </c>
      <c r="AV23" s="83">
        <v>0</v>
      </c>
      <c r="AW23" s="83">
        <v>0</v>
      </c>
      <c r="AX23" s="84">
        <v>0</v>
      </c>
      <c r="AY23" s="94">
        <f t="shared" si="6"/>
        <v>0</v>
      </c>
      <c r="AZ23" s="83">
        <v>0</v>
      </c>
      <c r="BA23" s="83">
        <v>0</v>
      </c>
      <c r="BB23" s="83">
        <v>0</v>
      </c>
      <c r="BC23" s="83">
        <v>0</v>
      </c>
      <c r="BD23" s="94">
        <f t="shared" si="7"/>
        <v>0</v>
      </c>
      <c r="BE23" s="83">
        <v>0</v>
      </c>
      <c r="BF23" s="83">
        <v>0</v>
      </c>
      <c r="BG23" s="83">
        <v>0</v>
      </c>
      <c r="BH23" s="83">
        <v>0</v>
      </c>
      <c r="BI23" s="94">
        <f t="shared" si="8"/>
        <v>0</v>
      </c>
      <c r="BJ23" s="83">
        <v>0</v>
      </c>
      <c r="BK23" s="83">
        <v>0</v>
      </c>
      <c r="BL23" s="83">
        <v>0</v>
      </c>
      <c r="BM23" s="83">
        <v>0</v>
      </c>
      <c r="BN23" s="94">
        <f t="shared" si="9"/>
        <v>0</v>
      </c>
      <c r="BO23" s="83">
        <v>0</v>
      </c>
      <c r="BP23" s="83">
        <v>0</v>
      </c>
      <c r="BQ23" s="83">
        <v>0</v>
      </c>
      <c r="BR23" s="83">
        <v>0</v>
      </c>
      <c r="BS23" s="94">
        <f t="shared" si="10"/>
        <v>0</v>
      </c>
      <c r="BT23" s="83">
        <v>0</v>
      </c>
      <c r="BU23" s="83">
        <v>0</v>
      </c>
      <c r="BV23" s="83">
        <v>0</v>
      </c>
      <c r="BW23" s="83">
        <v>0</v>
      </c>
      <c r="BX23" s="94">
        <f t="shared" si="11"/>
        <v>0</v>
      </c>
      <c r="BY23" s="83">
        <v>0</v>
      </c>
      <c r="BZ23" s="83">
        <v>0</v>
      </c>
      <c r="CA23" s="83">
        <v>0</v>
      </c>
      <c r="CB23" s="83">
        <v>0</v>
      </c>
      <c r="CC23" s="94">
        <f t="shared" si="12"/>
        <v>0</v>
      </c>
      <c r="CD23" s="83">
        <v>0</v>
      </c>
      <c r="CE23" s="83">
        <v>0</v>
      </c>
      <c r="CF23" s="83">
        <v>0</v>
      </c>
      <c r="CG23" s="83">
        <v>0</v>
      </c>
      <c r="CH23" s="94">
        <f t="shared" si="13"/>
        <v>0</v>
      </c>
      <c r="CI23" s="83">
        <v>0</v>
      </c>
      <c r="CJ23" s="83">
        <v>0</v>
      </c>
      <c r="CK23" s="83">
        <v>0</v>
      </c>
      <c r="CL23" s="83">
        <v>0</v>
      </c>
      <c r="CM23" s="94">
        <f t="shared" si="14"/>
        <v>0</v>
      </c>
      <c r="CN23" s="83">
        <v>0</v>
      </c>
      <c r="CO23" s="83">
        <v>0</v>
      </c>
      <c r="CP23" s="83">
        <v>0</v>
      </c>
      <c r="CQ23" s="83">
        <v>0</v>
      </c>
      <c r="CR23" s="94">
        <f t="shared" si="15"/>
        <v>0</v>
      </c>
      <c r="CS23" s="83">
        <v>0</v>
      </c>
      <c r="CT23" s="83">
        <v>0</v>
      </c>
      <c r="CU23" s="83">
        <v>0</v>
      </c>
      <c r="CV23" s="83">
        <v>0</v>
      </c>
      <c r="CW23" s="94">
        <f t="shared" si="16"/>
        <v>0</v>
      </c>
      <c r="CX23" s="85">
        <v>0</v>
      </c>
      <c r="CY23" s="85">
        <v>0</v>
      </c>
      <c r="CZ23" s="85">
        <v>0</v>
      </c>
      <c r="DA23" s="85">
        <v>0</v>
      </c>
      <c r="DB23" s="86">
        <v>0</v>
      </c>
      <c r="DC23" s="87">
        <v>0</v>
      </c>
      <c r="DD23" s="88">
        <v>0</v>
      </c>
      <c r="DE23" s="89">
        <v>0</v>
      </c>
      <c r="DF23" s="90">
        <f t="shared" si="24"/>
        <v>0</v>
      </c>
      <c r="DG23" s="91">
        <f t="shared" si="25"/>
        <v>0</v>
      </c>
      <c r="DH23" s="92">
        <f t="shared" si="26"/>
        <v>0</v>
      </c>
      <c r="DI23" s="103">
        <v>0</v>
      </c>
      <c r="DJ23" s="104">
        <v>0</v>
      </c>
      <c r="DK23" s="99">
        <v>0</v>
      </c>
      <c r="DL23" s="95">
        <f t="shared" si="18"/>
        <v>0</v>
      </c>
      <c r="DM23" s="93" t="e">
        <f t="shared" si="23"/>
        <v>#DIV/0!</v>
      </c>
      <c r="DN23" s="223" t="e">
        <f>(SUM(DH23:DH24)/SUM(DL23:DL24))</f>
        <v>#DIV/0!</v>
      </c>
      <c r="DO23" s="223"/>
    </row>
    <row r="24" spans="2:119" ht="23.25" customHeight="1" thickBot="1" x14ac:dyDescent="0.3">
      <c r="B24" s="240"/>
      <c r="C24" s="243"/>
      <c r="D24" s="101" t="s">
        <v>109</v>
      </c>
      <c r="E24" s="80">
        <v>0</v>
      </c>
      <c r="F24" s="81">
        <v>0</v>
      </c>
      <c r="G24" s="98">
        <f t="shared" si="0"/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108">
        <f t="shared" si="19"/>
        <v>0</v>
      </c>
      <c r="N24" s="98">
        <f t="shared" si="20"/>
        <v>0</v>
      </c>
      <c r="O24" s="83">
        <v>0</v>
      </c>
      <c r="P24" s="83">
        <v>0</v>
      </c>
      <c r="Q24" s="83">
        <v>0</v>
      </c>
      <c r="R24" s="84">
        <v>0</v>
      </c>
      <c r="S24" s="84">
        <v>0</v>
      </c>
      <c r="T24" s="108">
        <f t="shared" si="21"/>
        <v>0</v>
      </c>
      <c r="U24" s="98">
        <f t="shared" si="22"/>
        <v>0</v>
      </c>
      <c r="V24" s="83">
        <v>0</v>
      </c>
      <c r="W24" s="83">
        <v>0</v>
      </c>
      <c r="X24" s="83">
        <v>0</v>
      </c>
      <c r="Y24" s="84">
        <v>0</v>
      </c>
      <c r="Z24" s="98">
        <f t="shared" si="1"/>
        <v>0</v>
      </c>
      <c r="AA24" s="83">
        <v>0</v>
      </c>
      <c r="AB24" s="83">
        <v>0</v>
      </c>
      <c r="AC24" s="83">
        <v>0</v>
      </c>
      <c r="AD24" s="84">
        <v>0</v>
      </c>
      <c r="AE24" s="98">
        <f t="shared" si="2"/>
        <v>0</v>
      </c>
      <c r="AF24" s="83">
        <v>0</v>
      </c>
      <c r="AG24" s="83">
        <v>0</v>
      </c>
      <c r="AH24" s="83">
        <v>0</v>
      </c>
      <c r="AI24" s="84">
        <v>0</v>
      </c>
      <c r="AJ24" s="98">
        <f t="shared" si="3"/>
        <v>0</v>
      </c>
      <c r="AK24" s="83">
        <v>0</v>
      </c>
      <c r="AL24" s="83">
        <v>0</v>
      </c>
      <c r="AM24" s="83">
        <v>0</v>
      </c>
      <c r="AN24" s="84">
        <v>0</v>
      </c>
      <c r="AO24" s="98">
        <f t="shared" si="4"/>
        <v>0</v>
      </c>
      <c r="AP24" s="83">
        <v>0</v>
      </c>
      <c r="AQ24" s="83">
        <v>0</v>
      </c>
      <c r="AR24" s="83">
        <v>0</v>
      </c>
      <c r="AS24" s="84">
        <v>0</v>
      </c>
      <c r="AT24" s="98">
        <f t="shared" si="5"/>
        <v>0</v>
      </c>
      <c r="AU24" s="83">
        <v>0</v>
      </c>
      <c r="AV24" s="83">
        <v>0</v>
      </c>
      <c r="AW24" s="83">
        <v>0</v>
      </c>
      <c r="AX24" s="84">
        <v>0</v>
      </c>
      <c r="AY24" s="98">
        <f t="shared" si="6"/>
        <v>0</v>
      </c>
      <c r="AZ24" s="83">
        <v>0</v>
      </c>
      <c r="BA24" s="83">
        <v>0</v>
      </c>
      <c r="BB24" s="83">
        <v>0</v>
      </c>
      <c r="BC24" s="83">
        <v>0</v>
      </c>
      <c r="BD24" s="98">
        <f t="shared" si="7"/>
        <v>0</v>
      </c>
      <c r="BE24" s="83">
        <v>0</v>
      </c>
      <c r="BF24" s="83">
        <v>0</v>
      </c>
      <c r="BG24" s="83">
        <v>0</v>
      </c>
      <c r="BH24" s="83">
        <v>0</v>
      </c>
      <c r="BI24" s="98">
        <f t="shared" si="8"/>
        <v>0</v>
      </c>
      <c r="BJ24" s="83">
        <v>0</v>
      </c>
      <c r="BK24" s="83">
        <v>0</v>
      </c>
      <c r="BL24" s="83">
        <v>0</v>
      </c>
      <c r="BM24" s="83">
        <v>0</v>
      </c>
      <c r="BN24" s="98">
        <f t="shared" si="9"/>
        <v>0</v>
      </c>
      <c r="BO24" s="83">
        <v>0</v>
      </c>
      <c r="BP24" s="83">
        <v>0</v>
      </c>
      <c r="BQ24" s="83">
        <v>0</v>
      </c>
      <c r="BR24" s="83">
        <v>0</v>
      </c>
      <c r="BS24" s="98">
        <f t="shared" si="10"/>
        <v>0</v>
      </c>
      <c r="BT24" s="83">
        <v>0</v>
      </c>
      <c r="BU24" s="83">
        <v>0</v>
      </c>
      <c r="BV24" s="83">
        <v>0</v>
      </c>
      <c r="BW24" s="83">
        <v>0</v>
      </c>
      <c r="BX24" s="98">
        <f t="shared" si="11"/>
        <v>0</v>
      </c>
      <c r="BY24" s="83">
        <v>0</v>
      </c>
      <c r="BZ24" s="83">
        <v>0</v>
      </c>
      <c r="CA24" s="83">
        <v>0</v>
      </c>
      <c r="CB24" s="83">
        <v>0</v>
      </c>
      <c r="CC24" s="98">
        <f t="shared" si="12"/>
        <v>0</v>
      </c>
      <c r="CD24" s="83">
        <v>0</v>
      </c>
      <c r="CE24" s="83">
        <v>0</v>
      </c>
      <c r="CF24" s="83">
        <v>0</v>
      </c>
      <c r="CG24" s="83">
        <v>0</v>
      </c>
      <c r="CH24" s="98">
        <f t="shared" si="13"/>
        <v>0</v>
      </c>
      <c r="CI24" s="83">
        <v>0</v>
      </c>
      <c r="CJ24" s="83">
        <v>0</v>
      </c>
      <c r="CK24" s="83">
        <v>0</v>
      </c>
      <c r="CL24" s="83">
        <v>0</v>
      </c>
      <c r="CM24" s="98">
        <f t="shared" si="14"/>
        <v>0</v>
      </c>
      <c r="CN24" s="83">
        <v>0</v>
      </c>
      <c r="CO24" s="83">
        <v>0</v>
      </c>
      <c r="CP24" s="83">
        <v>0</v>
      </c>
      <c r="CQ24" s="83">
        <v>0</v>
      </c>
      <c r="CR24" s="98">
        <f t="shared" si="15"/>
        <v>0</v>
      </c>
      <c r="CS24" s="83">
        <v>0</v>
      </c>
      <c r="CT24" s="83">
        <v>0</v>
      </c>
      <c r="CU24" s="83">
        <v>0</v>
      </c>
      <c r="CV24" s="83">
        <v>0</v>
      </c>
      <c r="CW24" s="98">
        <f t="shared" si="16"/>
        <v>0</v>
      </c>
      <c r="CX24" s="85">
        <v>0</v>
      </c>
      <c r="CY24" s="85">
        <v>0</v>
      </c>
      <c r="CZ24" s="85">
        <v>0</v>
      </c>
      <c r="DA24" s="85">
        <v>0</v>
      </c>
      <c r="DB24" s="86">
        <v>0</v>
      </c>
      <c r="DC24" s="87">
        <v>0</v>
      </c>
      <c r="DD24" s="88">
        <v>0</v>
      </c>
      <c r="DE24" s="89">
        <v>0</v>
      </c>
      <c r="DF24" s="90">
        <f t="shared" si="24"/>
        <v>0</v>
      </c>
      <c r="DG24" s="91">
        <f t="shared" si="25"/>
        <v>0</v>
      </c>
      <c r="DH24" s="92">
        <f t="shared" si="26"/>
        <v>0</v>
      </c>
      <c r="DI24" s="103">
        <v>0</v>
      </c>
      <c r="DJ24" s="104">
        <v>0</v>
      </c>
      <c r="DK24" s="99">
        <v>0</v>
      </c>
      <c r="DL24" s="102">
        <f t="shared" si="18"/>
        <v>0</v>
      </c>
      <c r="DM24" s="100" t="e">
        <f t="shared" si="23"/>
        <v>#DIV/0!</v>
      </c>
      <c r="DN24" s="224"/>
      <c r="DO24" s="224"/>
    </row>
    <row r="25" spans="2:119" ht="23.25" customHeight="1" thickBot="1" x14ac:dyDescent="0.3">
      <c r="B25" s="238">
        <v>6</v>
      </c>
      <c r="C25" s="241">
        <f>لیست!D11</f>
        <v>0</v>
      </c>
      <c r="D25" s="105" t="s">
        <v>106</v>
      </c>
      <c r="E25" s="80">
        <v>0</v>
      </c>
      <c r="F25" s="81">
        <v>0</v>
      </c>
      <c r="G25" s="82">
        <f t="shared" si="0"/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106">
        <f>L25/2</f>
        <v>0</v>
      </c>
      <c r="N25" s="82">
        <f t="shared" si="20"/>
        <v>0</v>
      </c>
      <c r="O25" s="83">
        <v>0</v>
      </c>
      <c r="P25" s="83">
        <v>0</v>
      </c>
      <c r="Q25" s="83">
        <v>0</v>
      </c>
      <c r="R25" s="84">
        <v>0</v>
      </c>
      <c r="S25" s="84">
        <v>0</v>
      </c>
      <c r="T25" s="106">
        <f>S25/2</f>
        <v>0</v>
      </c>
      <c r="U25" s="82">
        <f t="shared" si="22"/>
        <v>0</v>
      </c>
      <c r="V25" s="83">
        <v>0</v>
      </c>
      <c r="W25" s="83">
        <v>0</v>
      </c>
      <c r="X25" s="83">
        <v>0</v>
      </c>
      <c r="Y25" s="84">
        <v>0</v>
      </c>
      <c r="Z25" s="82">
        <f t="shared" si="1"/>
        <v>0</v>
      </c>
      <c r="AA25" s="83">
        <v>0</v>
      </c>
      <c r="AB25" s="83">
        <v>0</v>
      </c>
      <c r="AC25" s="83">
        <v>0</v>
      </c>
      <c r="AD25" s="84">
        <v>0</v>
      </c>
      <c r="AE25" s="82">
        <f t="shared" si="2"/>
        <v>0</v>
      </c>
      <c r="AF25" s="83">
        <v>0</v>
      </c>
      <c r="AG25" s="83">
        <v>0</v>
      </c>
      <c r="AH25" s="83">
        <v>0</v>
      </c>
      <c r="AI25" s="84">
        <v>0</v>
      </c>
      <c r="AJ25" s="82">
        <f t="shared" si="3"/>
        <v>0</v>
      </c>
      <c r="AK25" s="83">
        <v>0</v>
      </c>
      <c r="AL25" s="83">
        <v>0</v>
      </c>
      <c r="AM25" s="83">
        <v>0</v>
      </c>
      <c r="AN25" s="84">
        <v>0</v>
      </c>
      <c r="AO25" s="82">
        <f t="shared" si="4"/>
        <v>0</v>
      </c>
      <c r="AP25" s="83">
        <v>0</v>
      </c>
      <c r="AQ25" s="83">
        <v>0</v>
      </c>
      <c r="AR25" s="83">
        <v>0</v>
      </c>
      <c r="AS25" s="84">
        <v>0</v>
      </c>
      <c r="AT25" s="82">
        <f t="shared" si="5"/>
        <v>0</v>
      </c>
      <c r="AU25" s="83">
        <v>0</v>
      </c>
      <c r="AV25" s="83">
        <v>0</v>
      </c>
      <c r="AW25" s="83">
        <v>0</v>
      </c>
      <c r="AX25" s="84">
        <v>0</v>
      </c>
      <c r="AY25" s="82">
        <f t="shared" si="6"/>
        <v>0</v>
      </c>
      <c r="AZ25" s="83">
        <v>0</v>
      </c>
      <c r="BA25" s="83">
        <v>0</v>
      </c>
      <c r="BB25" s="83">
        <v>0</v>
      </c>
      <c r="BC25" s="83">
        <v>0</v>
      </c>
      <c r="BD25" s="82">
        <f t="shared" si="7"/>
        <v>0</v>
      </c>
      <c r="BE25" s="83">
        <v>0</v>
      </c>
      <c r="BF25" s="83">
        <v>0</v>
      </c>
      <c r="BG25" s="83">
        <v>0</v>
      </c>
      <c r="BH25" s="83">
        <v>0</v>
      </c>
      <c r="BI25" s="82">
        <f t="shared" si="8"/>
        <v>0</v>
      </c>
      <c r="BJ25" s="83">
        <v>0</v>
      </c>
      <c r="BK25" s="83">
        <v>0</v>
      </c>
      <c r="BL25" s="83">
        <v>0</v>
      </c>
      <c r="BM25" s="83">
        <v>0</v>
      </c>
      <c r="BN25" s="82">
        <f t="shared" si="9"/>
        <v>0</v>
      </c>
      <c r="BO25" s="83">
        <v>0</v>
      </c>
      <c r="BP25" s="83">
        <v>0</v>
      </c>
      <c r="BQ25" s="83">
        <v>0</v>
      </c>
      <c r="BR25" s="83">
        <v>0</v>
      </c>
      <c r="BS25" s="82">
        <f t="shared" si="10"/>
        <v>0</v>
      </c>
      <c r="BT25" s="83">
        <v>0</v>
      </c>
      <c r="BU25" s="83">
        <v>0</v>
      </c>
      <c r="BV25" s="83">
        <v>0</v>
      </c>
      <c r="BW25" s="83">
        <v>0</v>
      </c>
      <c r="BX25" s="82">
        <f t="shared" si="11"/>
        <v>0</v>
      </c>
      <c r="BY25" s="83">
        <v>0</v>
      </c>
      <c r="BZ25" s="83">
        <v>0</v>
      </c>
      <c r="CA25" s="83">
        <v>0</v>
      </c>
      <c r="CB25" s="83">
        <v>0</v>
      </c>
      <c r="CC25" s="82">
        <f t="shared" si="12"/>
        <v>0</v>
      </c>
      <c r="CD25" s="83">
        <v>0</v>
      </c>
      <c r="CE25" s="83">
        <v>0</v>
      </c>
      <c r="CF25" s="83">
        <v>0</v>
      </c>
      <c r="CG25" s="83">
        <v>0</v>
      </c>
      <c r="CH25" s="82">
        <f t="shared" si="13"/>
        <v>0</v>
      </c>
      <c r="CI25" s="83">
        <v>0</v>
      </c>
      <c r="CJ25" s="83">
        <v>0</v>
      </c>
      <c r="CK25" s="83">
        <v>0</v>
      </c>
      <c r="CL25" s="83">
        <v>0</v>
      </c>
      <c r="CM25" s="82">
        <f t="shared" si="14"/>
        <v>0</v>
      </c>
      <c r="CN25" s="83">
        <v>0</v>
      </c>
      <c r="CO25" s="83">
        <v>0</v>
      </c>
      <c r="CP25" s="83">
        <v>0</v>
      </c>
      <c r="CQ25" s="83">
        <v>0</v>
      </c>
      <c r="CR25" s="82">
        <f t="shared" si="15"/>
        <v>0</v>
      </c>
      <c r="CS25" s="83">
        <v>0</v>
      </c>
      <c r="CT25" s="83">
        <v>0</v>
      </c>
      <c r="CU25" s="83">
        <v>0</v>
      </c>
      <c r="CV25" s="83">
        <v>0</v>
      </c>
      <c r="CW25" s="82">
        <f t="shared" si="16"/>
        <v>0</v>
      </c>
      <c r="CX25" s="85">
        <v>0</v>
      </c>
      <c r="CY25" s="85">
        <v>0</v>
      </c>
      <c r="CZ25" s="85">
        <v>0</v>
      </c>
      <c r="DA25" s="85">
        <v>0</v>
      </c>
      <c r="DB25" s="86">
        <v>0</v>
      </c>
      <c r="DC25" s="87">
        <v>0</v>
      </c>
      <c r="DD25" s="88">
        <v>0</v>
      </c>
      <c r="DE25" s="89">
        <v>0</v>
      </c>
      <c r="DF25" s="90">
        <f t="shared" si="24"/>
        <v>0</v>
      </c>
      <c r="DG25" s="91">
        <f t="shared" si="25"/>
        <v>0</v>
      </c>
      <c r="DH25" s="92">
        <f t="shared" si="26"/>
        <v>0</v>
      </c>
      <c r="DI25" s="103">
        <v>0</v>
      </c>
      <c r="DJ25" s="104">
        <v>0</v>
      </c>
      <c r="DK25" s="99">
        <v>0</v>
      </c>
      <c r="DL25" s="92">
        <f t="shared" si="18"/>
        <v>0</v>
      </c>
      <c r="DM25" s="93" t="e">
        <f t="shared" si="23"/>
        <v>#DIV/0!</v>
      </c>
      <c r="DN25" s="223" t="e">
        <f>SUM(DH25:DH26)/SUM(DL25:DL26)</f>
        <v>#DIV/0!</v>
      </c>
      <c r="DO25" s="223" t="e">
        <f>(SUM(DH25:DH28)/SUM(DL25:DL28))</f>
        <v>#DIV/0!</v>
      </c>
    </row>
    <row r="26" spans="2:119" ht="23.25" customHeight="1" thickBot="1" x14ac:dyDescent="0.3">
      <c r="B26" s="239"/>
      <c r="C26" s="242"/>
      <c r="D26" s="79" t="s">
        <v>107</v>
      </c>
      <c r="E26" s="80">
        <v>0</v>
      </c>
      <c r="F26" s="81">
        <v>0</v>
      </c>
      <c r="G26" s="94">
        <f t="shared" si="0"/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107">
        <f t="shared" si="19"/>
        <v>0</v>
      </c>
      <c r="N26" s="94">
        <f t="shared" si="20"/>
        <v>0</v>
      </c>
      <c r="O26" s="83">
        <v>0</v>
      </c>
      <c r="P26" s="83">
        <v>0</v>
      </c>
      <c r="Q26" s="83">
        <v>0</v>
      </c>
      <c r="R26" s="84">
        <v>0</v>
      </c>
      <c r="S26" s="84">
        <v>0</v>
      </c>
      <c r="T26" s="107">
        <f t="shared" si="21"/>
        <v>0</v>
      </c>
      <c r="U26" s="94">
        <f t="shared" si="22"/>
        <v>0</v>
      </c>
      <c r="V26" s="83">
        <v>0</v>
      </c>
      <c r="W26" s="83">
        <v>0</v>
      </c>
      <c r="X26" s="83">
        <v>0</v>
      </c>
      <c r="Y26" s="84">
        <v>0</v>
      </c>
      <c r="Z26" s="94">
        <f t="shared" si="1"/>
        <v>0</v>
      </c>
      <c r="AA26" s="83">
        <v>0</v>
      </c>
      <c r="AB26" s="83">
        <v>0</v>
      </c>
      <c r="AC26" s="83">
        <v>0</v>
      </c>
      <c r="AD26" s="84">
        <v>0</v>
      </c>
      <c r="AE26" s="94">
        <f t="shared" si="2"/>
        <v>0</v>
      </c>
      <c r="AF26" s="83">
        <v>0</v>
      </c>
      <c r="AG26" s="83">
        <v>0</v>
      </c>
      <c r="AH26" s="83">
        <v>0</v>
      </c>
      <c r="AI26" s="84">
        <v>0</v>
      </c>
      <c r="AJ26" s="94">
        <f t="shared" si="3"/>
        <v>0</v>
      </c>
      <c r="AK26" s="83">
        <v>0</v>
      </c>
      <c r="AL26" s="83">
        <v>0</v>
      </c>
      <c r="AM26" s="83">
        <v>0</v>
      </c>
      <c r="AN26" s="84">
        <v>0</v>
      </c>
      <c r="AO26" s="94">
        <f t="shared" si="4"/>
        <v>0</v>
      </c>
      <c r="AP26" s="83">
        <v>0</v>
      </c>
      <c r="AQ26" s="83">
        <v>0</v>
      </c>
      <c r="AR26" s="83">
        <v>0</v>
      </c>
      <c r="AS26" s="84">
        <v>0</v>
      </c>
      <c r="AT26" s="94">
        <f t="shared" si="5"/>
        <v>0</v>
      </c>
      <c r="AU26" s="83">
        <v>0</v>
      </c>
      <c r="AV26" s="83">
        <v>0</v>
      </c>
      <c r="AW26" s="83">
        <v>0</v>
      </c>
      <c r="AX26" s="84">
        <v>0</v>
      </c>
      <c r="AY26" s="94">
        <f t="shared" si="6"/>
        <v>0</v>
      </c>
      <c r="AZ26" s="83">
        <v>0</v>
      </c>
      <c r="BA26" s="83">
        <v>0</v>
      </c>
      <c r="BB26" s="83">
        <v>0</v>
      </c>
      <c r="BC26" s="83">
        <v>0</v>
      </c>
      <c r="BD26" s="94">
        <f t="shared" si="7"/>
        <v>0</v>
      </c>
      <c r="BE26" s="83">
        <v>0</v>
      </c>
      <c r="BF26" s="83">
        <v>0</v>
      </c>
      <c r="BG26" s="83">
        <v>0</v>
      </c>
      <c r="BH26" s="83">
        <v>0</v>
      </c>
      <c r="BI26" s="94">
        <f t="shared" si="8"/>
        <v>0</v>
      </c>
      <c r="BJ26" s="83">
        <v>0</v>
      </c>
      <c r="BK26" s="83">
        <v>0</v>
      </c>
      <c r="BL26" s="83">
        <v>0</v>
      </c>
      <c r="BM26" s="83">
        <v>0</v>
      </c>
      <c r="BN26" s="94">
        <f t="shared" si="9"/>
        <v>0</v>
      </c>
      <c r="BO26" s="83">
        <v>0</v>
      </c>
      <c r="BP26" s="83">
        <v>0</v>
      </c>
      <c r="BQ26" s="83">
        <v>0</v>
      </c>
      <c r="BR26" s="83">
        <v>0</v>
      </c>
      <c r="BS26" s="94">
        <f t="shared" si="10"/>
        <v>0</v>
      </c>
      <c r="BT26" s="83">
        <v>0</v>
      </c>
      <c r="BU26" s="83">
        <v>0</v>
      </c>
      <c r="BV26" s="83">
        <v>0</v>
      </c>
      <c r="BW26" s="83">
        <v>0</v>
      </c>
      <c r="BX26" s="94">
        <f t="shared" si="11"/>
        <v>0</v>
      </c>
      <c r="BY26" s="83">
        <v>0</v>
      </c>
      <c r="BZ26" s="83">
        <v>0</v>
      </c>
      <c r="CA26" s="83">
        <v>0</v>
      </c>
      <c r="CB26" s="83">
        <v>0</v>
      </c>
      <c r="CC26" s="94">
        <f t="shared" si="12"/>
        <v>0</v>
      </c>
      <c r="CD26" s="83">
        <v>0</v>
      </c>
      <c r="CE26" s="83">
        <v>0</v>
      </c>
      <c r="CF26" s="83">
        <v>0</v>
      </c>
      <c r="CG26" s="83">
        <v>0</v>
      </c>
      <c r="CH26" s="94">
        <f t="shared" si="13"/>
        <v>0</v>
      </c>
      <c r="CI26" s="83">
        <v>0</v>
      </c>
      <c r="CJ26" s="83">
        <v>0</v>
      </c>
      <c r="CK26" s="83">
        <v>0</v>
      </c>
      <c r="CL26" s="83">
        <v>0</v>
      </c>
      <c r="CM26" s="94">
        <f t="shared" si="14"/>
        <v>0</v>
      </c>
      <c r="CN26" s="83">
        <v>0</v>
      </c>
      <c r="CO26" s="83">
        <v>0</v>
      </c>
      <c r="CP26" s="83">
        <v>0</v>
      </c>
      <c r="CQ26" s="83">
        <v>0</v>
      </c>
      <c r="CR26" s="94">
        <f t="shared" si="15"/>
        <v>0</v>
      </c>
      <c r="CS26" s="83">
        <v>0</v>
      </c>
      <c r="CT26" s="83">
        <v>0</v>
      </c>
      <c r="CU26" s="83">
        <v>0</v>
      </c>
      <c r="CV26" s="83">
        <v>0</v>
      </c>
      <c r="CW26" s="94">
        <f t="shared" si="16"/>
        <v>0</v>
      </c>
      <c r="CX26" s="85">
        <v>0</v>
      </c>
      <c r="CY26" s="85">
        <v>0</v>
      </c>
      <c r="CZ26" s="85">
        <v>0</v>
      </c>
      <c r="DA26" s="85">
        <v>0</v>
      </c>
      <c r="DB26" s="86">
        <v>0</v>
      </c>
      <c r="DC26" s="87">
        <v>0</v>
      </c>
      <c r="DD26" s="88">
        <v>0</v>
      </c>
      <c r="DE26" s="89">
        <v>0</v>
      </c>
      <c r="DF26" s="90">
        <f t="shared" si="24"/>
        <v>0</v>
      </c>
      <c r="DG26" s="91">
        <f t="shared" si="25"/>
        <v>0</v>
      </c>
      <c r="DH26" s="92">
        <f t="shared" si="26"/>
        <v>0</v>
      </c>
      <c r="DI26" s="103">
        <v>0</v>
      </c>
      <c r="DJ26" s="104">
        <v>0</v>
      </c>
      <c r="DK26" s="99">
        <v>0</v>
      </c>
      <c r="DL26" s="95">
        <f t="shared" si="18"/>
        <v>0</v>
      </c>
      <c r="DM26" s="93" t="e">
        <f t="shared" si="23"/>
        <v>#DIV/0!</v>
      </c>
      <c r="DN26" s="244"/>
      <c r="DO26" s="223"/>
    </row>
    <row r="27" spans="2:119" ht="23.25" customHeight="1" thickBot="1" x14ac:dyDescent="0.3">
      <c r="B27" s="239"/>
      <c r="C27" s="242"/>
      <c r="D27" s="79" t="s">
        <v>108</v>
      </c>
      <c r="E27" s="80">
        <v>0</v>
      </c>
      <c r="F27" s="81">
        <v>0</v>
      </c>
      <c r="G27" s="94">
        <f t="shared" si="0"/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107">
        <f t="shared" si="19"/>
        <v>0</v>
      </c>
      <c r="N27" s="94">
        <f t="shared" si="20"/>
        <v>0</v>
      </c>
      <c r="O27" s="83">
        <v>0</v>
      </c>
      <c r="P27" s="83">
        <v>0</v>
      </c>
      <c r="Q27" s="83">
        <v>0</v>
      </c>
      <c r="R27" s="84">
        <v>0</v>
      </c>
      <c r="S27" s="84">
        <v>0</v>
      </c>
      <c r="T27" s="107">
        <f t="shared" si="21"/>
        <v>0</v>
      </c>
      <c r="U27" s="94">
        <f t="shared" si="22"/>
        <v>0</v>
      </c>
      <c r="V27" s="83">
        <v>0</v>
      </c>
      <c r="W27" s="83">
        <v>0</v>
      </c>
      <c r="X27" s="83">
        <v>0</v>
      </c>
      <c r="Y27" s="84">
        <v>0</v>
      </c>
      <c r="Z27" s="94">
        <f t="shared" si="1"/>
        <v>0</v>
      </c>
      <c r="AA27" s="83">
        <v>0</v>
      </c>
      <c r="AB27" s="83">
        <v>0</v>
      </c>
      <c r="AC27" s="83">
        <v>0</v>
      </c>
      <c r="AD27" s="84">
        <v>0</v>
      </c>
      <c r="AE27" s="94">
        <f t="shared" si="2"/>
        <v>0</v>
      </c>
      <c r="AF27" s="83">
        <v>0</v>
      </c>
      <c r="AG27" s="83">
        <v>0</v>
      </c>
      <c r="AH27" s="83">
        <v>0</v>
      </c>
      <c r="AI27" s="84">
        <v>0</v>
      </c>
      <c r="AJ27" s="94">
        <f t="shared" si="3"/>
        <v>0</v>
      </c>
      <c r="AK27" s="83">
        <v>0</v>
      </c>
      <c r="AL27" s="83">
        <v>0</v>
      </c>
      <c r="AM27" s="83">
        <v>0</v>
      </c>
      <c r="AN27" s="84">
        <v>0</v>
      </c>
      <c r="AO27" s="94">
        <f t="shared" si="4"/>
        <v>0</v>
      </c>
      <c r="AP27" s="83">
        <v>0</v>
      </c>
      <c r="AQ27" s="83">
        <v>0</v>
      </c>
      <c r="AR27" s="83">
        <v>0</v>
      </c>
      <c r="AS27" s="84">
        <v>0</v>
      </c>
      <c r="AT27" s="94">
        <f t="shared" si="5"/>
        <v>0</v>
      </c>
      <c r="AU27" s="83">
        <v>0</v>
      </c>
      <c r="AV27" s="83">
        <v>0</v>
      </c>
      <c r="AW27" s="83">
        <v>0</v>
      </c>
      <c r="AX27" s="84">
        <v>0</v>
      </c>
      <c r="AY27" s="94">
        <f t="shared" si="6"/>
        <v>0</v>
      </c>
      <c r="AZ27" s="83">
        <v>0</v>
      </c>
      <c r="BA27" s="83">
        <v>0</v>
      </c>
      <c r="BB27" s="83">
        <v>0</v>
      </c>
      <c r="BC27" s="83">
        <v>0</v>
      </c>
      <c r="BD27" s="94">
        <f t="shared" si="7"/>
        <v>0</v>
      </c>
      <c r="BE27" s="83">
        <v>0</v>
      </c>
      <c r="BF27" s="83">
        <v>0</v>
      </c>
      <c r="BG27" s="83">
        <v>0</v>
      </c>
      <c r="BH27" s="83">
        <v>0</v>
      </c>
      <c r="BI27" s="94">
        <f t="shared" si="8"/>
        <v>0</v>
      </c>
      <c r="BJ27" s="83">
        <v>0</v>
      </c>
      <c r="BK27" s="83">
        <v>0</v>
      </c>
      <c r="BL27" s="83">
        <v>0</v>
      </c>
      <c r="BM27" s="83">
        <v>0</v>
      </c>
      <c r="BN27" s="94">
        <f t="shared" si="9"/>
        <v>0</v>
      </c>
      <c r="BO27" s="83">
        <v>0</v>
      </c>
      <c r="BP27" s="83">
        <v>0</v>
      </c>
      <c r="BQ27" s="83">
        <v>0</v>
      </c>
      <c r="BR27" s="83">
        <v>0</v>
      </c>
      <c r="BS27" s="94">
        <f t="shared" si="10"/>
        <v>0</v>
      </c>
      <c r="BT27" s="83">
        <v>0</v>
      </c>
      <c r="BU27" s="83">
        <v>0</v>
      </c>
      <c r="BV27" s="83">
        <v>0</v>
      </c>
      <c r="BW27" s="83">
        <v>0</v>
      </c>
      <c r="BX27" s="94">
        <f t="shared" si="11"/>
        <v>0</v>
      </c>
      <c r="BY27" s="83">
        <v>0</v>
      </c>
      <c r="BZ27" s="83">
        <v>0</v>
      </c>
      <c r="CA27" s="83">
        <v>0</v>
      </c>
      <c r="CB27" s="83">
        <v>0</v>
      </c>
      <c r="CC27" s="94">
        <f t="shared" si="12"/>
        <v>0</v>
      </c>
      <c r="CD27" s="83">
        <v>0</v>
      </c>
      <c r="CE27" s="83">
        <v>0</v>
      </c>
      <c r="CF27" s="83">
        <v>0</v>
      </c>
      <c r="CG27" s="83">
        <v>0</v>
      </c>
      <c r="CH27" s="94">
        <f t="shared" si="13"/>
        <v>0</v>
      </c>
      <c r="CI27" s="83">
        <v>0</v>
      </c>
      <c r="CJ27" s="83">
        <v>0</v>
      </c>
      <c r="CK27" s="83">
        <v>0</v>
      </c>
      <c r="CL27" s="83">
        <v>0</v>
      </c>
      <c r="CM27" s="94">
        <f t="shared" si="14"/>
        <v>0</v>
      </c>
      <c r="CN27" s="83">
        <v>0</v>
      </c>
      <c r="CO27" s="83">
        <v>0</v>
      </c>
      <c r="CP27" s="83">
        <v>0</v>
      </c>
      <c r="CQ27" s="83">
        <v>0</v>
      </c>
      <c r="CR27" s="94">
        <f t="shared" si="15"/>
        <v>0</v>
      </c>
      <c r="CS27" s="83">
        <v>0</v>
      </c>
      <c r="CT27" s="83">
        <v>0</v>
      </c>
      <c r="CU27" s="83">
        <v>0</v>
      </c>
      <c r="CV27" s="83">
        <v>0</v>
      </c>
      <c r="CW27" s="94">
        <f t="shared" si="16"/>
        <v>0</v>
      </c>
      <c r="CX27" s="85">
        <v>0</v>
      </c>
      <c r="CY27" s="85">
        <v>0</v>
      </c>
      <c r="CZ27" s="85">
        <v>0</v>
      </c>
      <c r="DA27" s="85">
        <v>0</v>
      </c>
      <c r="DB27" s="86">
        <v>0</v>
      </c>
      <c r="DC27" s="87">
        <v>0</v>
      </c>
      <c r="DD27" s="88">
        <v>0</v>
      </c>
      <c r="DE27" s="89">
        <v>0</v>
      </c>
      <c r="DF27" s="90">
        <f t="shared" si="24"/>
        <v>0</v>
      </c>
      <c r="DG27" s="91">
        <f t="shared" si="25"/>
        <v>0</v>
      </c>
      <c r="DH27" s="92">
        <f t="shared" si="26"/>
        <v>0</v>
      </c>
      <c r="DI27" s="103">
        <v>0</v>
      </c>
      <c r="DJ27" s="104">
        <v>0</v>
      </c>
      <c r="DK27" s="99">
        <v>0</v>
      </c>
      <c r="DL27" s="95">
        <f t="shared" si="18"/>
        <v>0</v>
      </c>
      <c r="DM27" s="93" t="e">
        <f t="shared" si="23"/>
        <v>#DIV/0!</v>
      </c>
      <c r="DN27" s="223" t="e">
        <f>(SUM(DH27:DH28)/SUM(DL27:DL28))</f>
        <v>#DIV/0!</v>
      </c>
      <c r="DO27" s="223"/>
    </row>
    <row r="28" spans="2:119" ht="23.25" customHeight="1" thickBot="1" x14ac:dyDescent="0.3">
      <c r="B28" s="240"/>
      <c r="C28" s="243"/>
      <c r="D28" s="101" t="s">
        <v>109</v>
      </c>
      <c r="E28" s="80">
        <v>0</v>
      </c>
      <c r="F28" s="81">
        <v>0</v>
      </c>
      <c r="G28" s="98">
        <f t="shared" si="0"/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108">
        <f t="shared" si="19"/>
        <v>0</v>
      </c>
      <c r="N28" s="98">
        <f t="shared" si="20"/>
        <v>0</v>
      </c>
      <c r="O28" s="83">
        <v>0</v>
      </c>
      <c r="P28" s="83">
        <v>0</v>
      </c>
      <c r="Q28" s="83">
        <v>0</v>
      </c>
      <c r="R28" s="84">
        <v>0</v>
      </c>
      <c r="S28" s="84">
        <v>0</v>
      </c>
      <c r="T28" s="108">
        <f t="shared" si="21"/>
        <v>0</v>
      </c>
      <c r="U28" s="98">
        <f t="shared" si="22"/>
        <v>0</v>
      </c>
      <c r="V28" s="83">
        <v>0</v>
      </c>
      <c r="W28" s="83">
        <v>0</v>
      </c>
      <c r="X28" s="83">
        <v>0</v>
      </c>
      <c r="Y28" s="84">
        <v>0</v>
      </c>
      <c r="Z28" s="98">
        <f t="shared" si="1"/>
        <v>0</v>
      </c>
      <c r="AA28" s="83">
        <v>0</v>
      </c>
      <c r="AB28" s="83">
        <v>0</v>
      </c>
      <c r="AC28" s="83">
        <v>0</v>
      </c>
      <c r="AD28" s="84">
        <v>0</v>
      </c>
      <c r="AE28" s="98">
        <f t="shared" si="2"/>
        <v>0</v>
      </c>
      <c r="AF28" s="83">
        <v>0</v>
      </c>
      <c r="AG28" s="83">
        <v>0</v>
      </c>
      <c r="AH28" s="83">
        <v>0</v>
      </c>
      <c r="AI28" s="84">
        <v>0</v>
      </c>
      <c r="AJ28" s="98">
        <f t="shared" si="3"/>
        <v>0</v>
      </c>
      <c r="AK28" s="83">
        <v>0</v>
      </c>
      <c r="AL28" s="83">
        <v>0</v>
      </c>
      <c r="AM28" s="83">
        <v>0</v>
      </c>
      <c r="AN28" s="84">
        <v>0</v>
      </c>
      <c r="AO28" s="98">
        <f t="shared" si="4"/>
        <v>0</v>
      </c>
      <c r="AP28" s="83">
        <v>0</v>
      </c>
      <c r="AQ28" s="83">
        <v>0</v>
      </c>
      <c r="AR28" s="83">
        <v>0</v>
      </c>
      <c r="AS28" s="84">
        <v>0</v>
      </c>
      <c r="AT28" s="98">
        <f t="shared" si="5"/>
        <v>0</v>
      </c>
      <c r="AU28" s="83">
        <v>0</v>
      </c>
      <c r="AV28" s="83">
        <v>0</v>
      </c>
      <c r="AW28" s="83">
        <v>0</v>
      </c>
      <c r="AX28" s="84">
        <v>0</v>
      </c>
      <c r="AY28" s="98">
        <f t="shared" si="6"/>
        <v>0</v>
      </c>
      <c r="AZ28" s="83">
        <v>0</v>
      </c>
      <c r="BA28" s="83">
        <v>0</v>
      </c>
      <c r="BB28" s="83">
        <v>0</v>
      </c>
      <c r="BC28" s="83">
        <v>0</v>
      </c>
      <c r="BD28" s="98">
        <f t="shared" si="7"/>
        <v>0</v>
      </c>
      <c r="BE28" s="83">
        <v>0</v>
      </c>
      <c r="BF28" s="83">
        <v>0</v>
      </c>
      <c r="BG28" s="83">
        <v>0</v>
      </c>
      <c r="BH28" s="83">
        <v>0</v>
      </c>
      <c r="BI28" s="98">
        <f t="shared" si="8"/>
        <v>0</v>
      </c>
      <c r="BJ28" s="83">
        <v>0</v>
      </c>
      <c r="BK28" s="83">
        <v>0</v>
      </c>
      <c r="BL28" s="83">
        <v>0</v>
      </c>
      <c r="BM28" s="83">
        <v>0</v>
      </c>
      <c r="BN28" s="98">
        <f t="shared" si="9"/>
        <v>0</v>
      </c>
      <c r="BO28" s="83">
        <v>0</v>
      </c>
      <c r="BP28" s="83">
        <v>0</v>
      </c>
      <c r="BQ28" s="83">
        <v>0</v>
      </c>
      <c r="BR28" s="83">
        <v>0</v>
      </c>
      <c r="BS28" s="98">
        <f t="shared" si="10"/>
        <v>0</v>
      </c>
      <c r="BT28" s="83">
        <v>0</v>
      </c>
      <c r="BU28" s="83">
        <v>0</v>
      </c>
      <c r="BV28" s="83">
        <v>0</v>
      </c>
      <c r="BW28" s="83">
        <v>0</v>
      </c>
      <c r="BX28" s="98">
        <f t="shared" si="11"/>
        <v>0</v>
      </c>
      <c r="BY28" s="83">
        <v>0</v>
      </c>
      <c r="BZ28" s="83">
        <v>0</v>
      </c>
      <c r="CA28" s="83">
        <v>0</v>
      </c>
      <c r="CB28" s="83">
        <v>0</v>
      </c>
      <c r="CC28" s="98">
        <f t="shared" si="12"/>
        <v>0</v>
      </c>
      <c r="CD28" s="83">
        <v>0</v>
      </c>
      <c r="CE28" s="83">
        <v>0</v>
      </c>
      <c r="CF28" s="83">
        <v>0</v>
      </c>
      <c r="CG28" s="83">
        <v>0</v>
      </c>
      <c r="CH28" s="98">
        <f t="shared" si="13"/>
        <v>0</v>
      </c>
      <c r="CI28" s="83">
        <v>0</v>
      </c>
      <c r="CJ28" s="83">
        <v>0</v>
      </c>
      <c r="CK28" s="83">
        <v>0</v>
      </c>
      <c r="CL28" s="83">
        <v>0</v>
      </c>
      <c r="CM28" s="98">
        <f t="shared" si="14"/>
        <v>0</v>
      </c>
      <c r="CN28" s="83">
        <v>0</v>
      </c>
      <c r="CO28" s="83">
        <v>0</v>
      </c>
      <c r="CP28" s="83">
        <v>0</v>
      </c>
      <c r="CQ28" s="83">
        <v>0</v>
      </c>
      <c r="CR28" s="98">
        <f t="shared" si="15"/>
        <v>0</v>
      </c>
      <c r="CS28" s="83">
        <v>0</v>
      </c>
      <c r="CT28" s="83">
        <v>0</v>
      </c>
      <c r="CU28" s="83">
        <v>0</v>
      </c>
      <c r="CV28" s="83">
        <v>0</v>
      </c>
      <c r="CW28" s="98">
        <f t="shared" si="16"/>
        <v>0</v>
      </c>
      <c r="CX28" s="85">
        <v>0</v>
      </c>
      <c r="CY28" s="85">
        <v>0</v>
      </c>
      <c r="CZ28" s="85">
        <v>0</v>
      </c>
      <c r="DA28" s="85">
        <v>0</v>
      </c>
      <c r="DB28" s="86">
        <v>0</v>
      </c>
      <c r="DC28" s="87">
        <v>0</v>
      </c>
      <c r="DD28" s="88">
        <v>0</v>
      </c>
      <c r="DE28" s="89">
        <v>0</v>
      </c>
      <c r="DF28" s="90">
        <f t="shared" si="24"/>
        <v>0</v>
      </c>
      <c r="DG28" s="91">
        <f t="shared" si="25"/>
        <v>0</v>
      </c>
      <c r="DH28" s="92">
        <f t="shared" si="26"/>
        <v>0</v>
      </c>
      <c r="DI28" s="103">
        <v>0</v>
      </c>
      <c r="DJ28" s="104">
        <v>0</v>
      </c>
      <c r="DK28" s="99">
        <v>0</v>
      </c>
      <c r="DL28" s="102">
        <f t="shared" si="18"/>
        <v>0</v>
      </c>
      <c r="DM28" s="100" t="e">
        <f t="shared" si="23"/>
        <v>#DIV/0!</v>
      </c>
      <c r="DN28" s="224"/>
      <c r="DO28" s="224"/>
    </row>
    <row r="29" spans="2:119" ht="23.25" customHeight="1" thickBot="1" x14ac:dyDescent="0.3">
      <c r="B29" s="238">
        <v>7</v>
      </c>
      <c r="C29" s="241">
        <f>لیست!D12</f>
        <v>0</v>
      </c>
      <c r="D29" s="105" t="s">
        <v>106</v>
      </c>
      <c r="E29" s="80">
        <v>0</v>
      </c>
      <c r="F29" s="81">
        <v>0</v>
      </c>
      <c r="G29" s="82">
        <f t="shared" si="0"/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106">
        <f>L29/2</f>
        <v>0</v>
      </c>
      <c r="N29" s="82">
        <f t="shared" si="20"/>
        <v>0</v>
      </c>
      <c r="O29" s="83">
        <v>0</v>
      </c>
      <c r="P29" s="83">
        <v>0</v>
      </c>
      <c r="Q29" s="83">
        <v>0</v>
      </c>
      <c r="R29" s="84">
        <v>0</v>
      </c>
      <c r="S29" s="84">
        <v>0</v>
      </c>
      <c r="T29" s="106">
        <f>S29/2</f>
        <v>0</v>
      </c>
      <c r="U29" s="82">
        <f t="shared" si="22"/>
        <v>0</v>
      </c>
      <c r="V29" s="83">
        <v>0</v>
      </c>
      <c r="W29" s="83">
        <v>0</v>
      </c>
      <c r="X29" s="83">
        <v>0</v>
      </c>
      <c r="Y29" s="84">
        <v>0</v>
      </c>
      <c r="Z29" s="82">
        <f t="shared" si="1"/>
        <v>0</v>
      </c>
      <c r="AA29" s="83">
        <v>0</v>
      </c>
      <c r="AB29" s="83">
        <v>0</v>
      </c>
      <c r="AC29" s="83">
        <v>0</v>
      </c>
      <c r="AD29" s="84">
        <v>0</v>
      </c>
      <c r="AE29" s="82">
        <f t="shared" si="2"/>
        <v>0</v>
      </c>
      <c r="AF29" s="83">
        <v>0</v>
      </c>
      <c r="AG29" s="83">
        <v>0</v>
      </c>
      <c r="AH29" s="83">
        <v>0</v>
      </c>
      <c r="AI29" s="84">
        <v>0</v>
      </c>
      <c r="AJ29" s="82">
        <f t="shared" si="3"/>
        <v>0</v>
      </c>
      <c r="AK29" s="83">
        <v>0</v>
      </c>
      <c r="AL29" s="83">
        <v>0</v>
      </c>
      <c r="AM29" s="83">
        <v>0</v>
      </c>
      <c r="AN29" s="84">
        <v>0</v>
      </c>
      <c r="AO29" s="82">
        <f t="shared" si="4"/>
        <v>0</v>
      </c>
      <c r="AP29" s="83">
        <v>0</v>
      </c>
      <c r="AQ29" s="83">
        <v>0</v>
      </c>
      <c r="AR29" s="83">
        <v>0</v>
      </c>
      <c r="AS29" s="84">
        <v>0</v>
      </c>
      <c r="AT29" s="82">
        <f t="shared" si="5"/>
        <v>0</v>
      </c>
      <c r="AU29" s="83">
        <v>0</v>
      </c>
      <c r="AV29" s="83">
        <v>0</v>
      </c>
      <c r="AW29" s="83">
        <v>0</v>
      </c>
      <c r="AX29" s="84">
        <v>0</v>
      </c>
      <c r="AY29" s="82">
        <f t="shared" si="6"/>
        <v>0</v>
      </c>
      <c r="AZ29" s="83">
        <v>0</v>
      </c>
      <c r="BA29" s="83">
        <v>0</v>
      </c>
      <c r="BB29" s="83">
        <v>0</v>
      </c>
      <c r="BC29" s="83">
        <v>0</v>
      </c>
      <c r="BD29" s="82">
        <f t="shared" si="7"/>
        <v>0</v>
      </c>
      <c r="BE29" s="83">
        <v>0</v>
      </c>
      <c r="BF29" s="83">
        <v>0</v>
      </c>
      <c r="BG29" s="83">
        <v>0</v>
      </c>
      <c r="BH29" s="83">
        <v>0</v>
      </c>
      <c r="BI29" s="82">
        <f t="shared" si="8"/>
        <v>0</v>
      </c>
      <c r="BJ29" s="83">
        <v>0</v>
      </c>
      <c r="BK29" s="83">
        <v>0</v>
      </c>
      <c r="BL29" s="83">
        <v>0</v>
      </c>
      <c r="BM29" s="83">
        <v>0</v>
      </c>
      <c r="BN29" s="82">
        <f t="shared" si="9"/>
        <v>0</v>
      </c>
      <c r="BO29" s="83">
        <v>0</v>
      </c>
      <c r="BP29" s="83">
        <v>0</v>
      </c>
      <c r="BQ29" s="83">
        <v>0</v>
      </c>
      <c r="BR29" s="83">
        <v>0</v>
      </c>
      <c r="BS29" s="82">
        <f t="shared" si="10"/>
        <v>0</v>
      </c>
      <c r="BT29" s="83">
        <v>0</v>
      </c>
      <c r="BU29" s="83">
        <v>0</v>
      </c>
      <c r="BV29" s="83">
        <v>0</v>
      </c>
      <c r="BW29" s="83">
        <v>0</v>
      </c>
      <c r="BX29" s="82">
        <f t="shared" si="11"/>
        <v>0</v>
      </c>
      <c r="BY29" s="83">
        <v>0</v>
      </c>
      <c r="BZ29" s="83">
        <v>0</v>
      </c>
      <c r="CA29" s="83">
        <v>0</v>
      </c>
      <c r="CB29" s="83">
        <v>0</v>
      </c>
      <c r="CC29" s="82">
        <f t="shared" si="12"/>
        <v>0</v>
      </c>
      <c r="CD29" s="83">
        <v>0</v>
      </c>
      <c r="CE29" s="83">
        <v>0</v>
      </c>
      <c r="CF29" s="83">
        <v>0</v>
      </c>
      <c r="CG29" s="83">
        <v>0</v>
      </c>
      <c r="CH29" s="82">
        <f t="shared" si="13"/>
        <v>0</v>
      </c>
      <c r="CI29" s="83">
        <v>0</v>
      </c>
      <c r="CJ29" s="83">
        <v>0</v>
      </c>
      <c r="CK29" s="83">
        <v>0</v>
      </c>
      <c r="CL29" s="83">
        <v>0</v>
      </c>
      <c r="CM29" s="82">
        <f t="shared" si="14"/>
        <v>0</v>
      </c>
      <c r="CN29" s="83">
        <v>0</v>
      </c>
      <c r="CO29" s="83">
        <v>0</v>
      </c>
      <c r="CP29" s="83">
        <v>0</v>
      </c>
      <c r="CQ29" s="83">
        <v>0</v>
      </c>
      <c r="CR29" s="82">
        <f t="shared" si="15"/>
        <v>0</v>
      </c>
      <c r="CS29" s="83">
        <v>0</v>
      </c>
      <c r="CT29" s="83">
        <v>0</v>
      </c>
      <c r="CU29" s="83">
        <v>0</v>
      </c>
      <c r="CV29" s="83">
        <v>0</v>
      </c>
      <c r="CW29" s="82">
        <f t="shared" si="16"/>
        <v>0</v>
      </c>
      <c r="CX29" s="85">
        <v>0</v>
      </c>
      <c r="CY29" s="85">
        <v>0</v>
      </c>
      <c r="CZ29" s="85">
        <v>0</v>
      </c>
      <c r="DA29" s="85">
        <v>0</v>
      </c>
      <c r="DB29" s="86">
        <v>0</v>
      </c>
      <c r="DC29" s="87">
        <v>0</v>
      </c>
      <c r="DD29" s="88">
        <v>0</v>
      </c>
      <c r="DE29" s="89">
        <v>0</v>
      </c>
      <c r="DF29" s="90">
        <f t="shared" si="24"/>
        <v>0</v>
      </c>
      <c r="DG29" s="91">
        <f t="shared" si="25"/>
        <v>0</v>
      </c>
      <c r="DH29" s="92">
        <f t="shared" si="26"/>
        <v>0</v>
      </c>
      <c r="DI29" s="103">
        <v>0</v>
      </c>
      <c r="DJ29" s="104">
        <v>0</v>
      </c>
      <c r="DK29" s="99">
        <v>0</v>
      </c>
      <c r="DL29" s="92">
        <f t="shared" si="18"/>
        <v>0</v>
      </c>
      <c r="DM29" s="93" t="e">
        <f t="shared" si="23"/>
        <v>#DIV/0!</v>
      </c>
      <c r="DN29" s="223" t="e">
        <f>SUM(DH29:DH30)/SUM(DL29:DL30)</f>
        <v>#DIV/0!</v>
      </c>
      <c r="DO29" s="223" t="e">
        <f>(SUM(DH29:DH32)/SUM(DL29:DL32))</f>
        <v>#DIV/0!</v>
      </c>
    </row>
    <row r="30" spans="2:119" ht="23.25" customHeight="1" thickBot="1" x14ac:dyDescent="0.3">
      <c r="B30" s="239"/>
      <c r="C30" s="242"/>
      <c r="D30" s="79" t="s">
        <v>107</v>
      </c>
      <c r="E30" s="80">
        <v>0</v>
      </c>
      <c r="F30" s="81">
        <v>0</v>
      </c>
      <c r="G30" s="94">
        <f t="shared" si="0"/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107">
        <f t="shared" si="19"/>
        <v>0</v>
      </c>
      <c r="N30" s="94">
        <f t="shared" si="20"/>
        <v>0</v>
      </c>
      <c r="O30" s="83">
        <v>0</v>
      </c>
      <c r="P30" s="83">
        <v>0</v>
      </c>
      <c r="Q30" s="83">
        <v>0</v>
      </c>
      <c r="R30" s="84">
        <v>0</v>
      </c>
      <c r="S30" s="84">
        <v>0</v>
      </c>
      <c r="T30" s="107">
        <f t="shared" si="21"/>
        <v>0</v>
      </c>
      <c r="U30" s="94">
        <f t="shared" si="22"/>
        <v>0</v>
      </c>
      <c r="V30" s="83">
        <v>0</v>
      </c>
      <c r="W30" s="83">
        <v>0</v>
      </c>
      <c r="X30" s="83">
        <v>0</v>
      </c>
      <c r="Y30" s="84">
        <v>0</v>
      </c>
      <c r="Z30" s="94">
        <f t="shared" si="1"/>
        <v>0</v>
      </c>
      <c r="AA30" s="83">
        <v>0</v>
      </c>
      <c r="AB30" s="83">
        <v>0</v>
      </c>
      <c r="AC30" s="83">
        <v>0</v>
      </c>
      <c r="AD30" s="84">
        <v>0</v>
      </c>
      <c r="AE30" s="94">
        <f t="shared" si="2"/>
        <v>0</v>
      </c>
      <c r="AF30" s="83">
        <v>0</v>
      </c>
      <c r="AG30" s="83">
        <v>0</v>
      </c>
      <c r="AH30" s="83">
        <v>0</v>
      </c>
      <c r="AI30" s="84">
        <v>0</v>
      </c>
      <c r="AJ30" s="94">
        <f t="shared" si="3"/>
        <v>0</v>
      </c>
      <c r="AK30" s="83">
        <v>0</v>
      </c>
      <c r="AL30" s="83">
        <v>0</v>
      </c>
      <c r="AM30" s="83">
        <v>0</v>
      </c>
      <c r="AN30" s="84">
        <v>0</v>
      </c>
      <c r="AO30" s="94">
        <f t="shared" si="4"/>
        <v>0</v>
      </c>
      <c r="AP30" s="83">
        <v>0</v>
      </c>
      <c r="AQ30" s="83">
        <v>0</v>
      </c>
      <c r="AR30" s="83">
        <v>0</v>
      </c>
      <c r="AS30" s="84">
        <v>0</v>
      </c>
      <c r="AT30" s="94">
        <f t="shared" si="5"/>
        <v>0</v>
      </c>
      <c r="AU30" s="83">
        <v>0</v>
      </c>
      <c r="AV30" s="83">
        <v>0</v>
      </c>
      <c r="AW30" s="83">
        <v>0</v>
      </c>
      <c r="AX30" s="84">
        <v>0</v>
      </c>
      <c r="AY30" s="94">
        <f t="shared" si="6"/>
        <v>0</v>
      </c>
      <c r="AZ30" s="83">
        <v>0</v>
      </c>
      <c r="BA30" s="83">
        <v>0</v>
      </c>
      <c r="BB30" s="83">
        <v>0</v>
      </c>
      <c r="BC30" s="83">
        <v>0</v>
      </c>
      <c r="BD30" s="94">
        <f t="shared" si="7"/>
        <v>0</v>
      </c>
      <c r="BE30" s="83">
        <v>0</v>
      </c>
      <c r="BF30" s="83">
        <v>0</v>
      </c>
      <c r="BG30" s="83">
        <v>0</v>
      </c>
      <c r="BH30" s="83">
        <v>0</v>
      </c>
      <c r="BI30" s="94">
        <f t="shared" si="8"/>
        <v>0</v>
      </c>
      <c r="BJ30" s="83">
        <v>0</v>
      </c>
      <c r="BK30" s="83">
        <v>0</v>
      </c>
      <c r="BL30" s="83">
        <v>0</v>
      </c>
      <c r="BM30" s="83">
        <v>0</v>
      </c>
      <c r="BN30" s="94">
        <f t="shared" si="9"/>
        <v>0</v>
      </c>
      <c r="BO30" s="83">
        <v>0</v>
      </c>
      <c r="BP30" s="83">
        <v>0</v>
      </c>
      <c r="BQ30" s="83">
        <v>0</v>
      </c>
      <c r="BR30" s="83">
        <v>0</v>
      </c>
      <c r="BS30" s="94">
        <f t="shared" si="10"/>
        <v>0</v>
      </c>
      <c r="BT30" s="83">
        <v>0</v>
      </c>
      <c r="BU30" s="83">
        <v>0</v>
      </c>
      <c r="BV30" s="83">
        <v>0</v>
      </c>
      <c r="BW30" s="83">
        <v>0</v>
      </c>
      <c r="BX30" s="94">
        <f t="shared" si="11"/>
        <v>0</v>
      </c>
      <c r="BY30" s="83">
        <v>0</v>
      </c>
      <c r="BZ30" s="83">
        <v>0</v>
      </c>
      <c r="CA30" s="83">
        <v>0</v>
      </c>
      <c r="CB30" s="83">
        <v>0</v>
      </c>
      <c r="CC30" s="94">
        <f t="shared" si="12"/>
        <v>0</v>
      </c>
      <c r="CD30" s="83">
        <v>0</v>
      </c>
      <c r="CE30" s="83">
        <v>0</v>
      </c>
      <c r="CF30" s="83">
        <v>0</v>
      </c>
      <c r="CG30" s="83">
        <v>0</v>
      </c>
      <c r="CH30" s="94">
        <f t="shared" si="13"/>
        <v>0</v>
      </c>
      <c r="CI30" s="83">
        <v>0</v>
      </c>
      <c r="CJ30" s="83">
        <v>0</v>
      </c>
      <c r="CK30" s="83">
        <v>0</v>
      </c>
      <c r="CL30" s="83">
        <v>0</v>
      </c>
      <c r="CM30" s="94">
        <f t="shared" si="14"/>
        <v>0</v>
      </c>
      <c r="CN30" s="83">
        <v>0</v>
      </c>
      <c r="CO30" s="83">
        <v>0</v>
      </c>
      <c r="CP30" s="83">
        <v>0</v>
      </c>
      <c r="CQ30" s="83">
        <v>0</v>
      </c>
      <c r="CR30" s="94">
        <f t="shared" si="15"/>
        <v>0</v>
      </c>
      <c r="CS30" s="83">
        <v>0</v>
      </c>
      <c r="CT30" s="83">
        <v>0</v>
      </c>
      <c r="CU30" s="83">
        <v>0</v>
      </c>
      <c r="CV30" s="83">
        <v>0</v>
      </c>
      <c r="CW30" s="94">
        <f t="shared" si="16"/>
        <v>0</v>
      </c>
      <c r="CX30" s="85">
        <v>0</v>
      </c>
      <c r="CY30" s="85">
        <v>0</v>
      </c>
      <c r="CZ30" s="85">
        <v>0</v>
      </c>
      <c r="DA30" s="85">
        <v>0</v>
      </c>
      <c r="DB30" s="86">
        <v>0</v>
      </c>
      <c r="DC30" s="87">
        <v>0</v>
      </c>
      <c r="DD30" s="88">
        <v>0</v>
      </c>
      <c r="DE30" s="89">
        <v>0</v>
      </c>
      <c r="DF30" s="90">
        <f t="shared" si="24"/>
        <v>0</v>
      </c>
      <c r="DG30" s="91">
        <f t="shared" si="25"/>
        <v>0</v>
      </c>
      <c r="DH30" s="92">
        <f t="shared" si="26"/>
        <v>0</v>
      </c>
      <c r="DI30" s="103">
        <v>0</v>
      </c>
      <c r="DJ30" s="104">
        <v>0</v>
      </c>
      <c r="DK30" s="99">
        <v>0</v>
      </c>
      <c r="DL30" s="95">
        <f t="shared" si="18"/>
        <v>0</v>
      </c>
      <c r="DM30" s="93" t="e">
        <f t="shared" si="23"/>
        <v>#DIV/0!</v>
      </c>
      <c r="DN30" s="244"/>
      <c r="DO30" s="223"/>
    </row>
    <row r="31" spans="2:119" ht="23.25" customHeight="1" thickBot="1" x14ac:dyDescent="0.3">
      <c r="B31" s="239"/>
      <c r="C31" s="242"/>
      <c r="D31" s="79" t="s">
        <v>108</v>
      </c>
      <c r="E31" s="80">
        <v>0</v>
      </c>
      <c r="F31" s="81">
        <v>0</v>
      </c>
      <c r="G31" s="94">
        <f t="shared" si="0"/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107">
        <f t="shared" si="19"/>
        <v>0</v>
      </c>
      <c r="N31" s="94">
        <f t="shared" si="20"/>
        <v>0</v>
      </c>
      <c r="O31" s="83">
        <v>0</v>
      </c>
      <c r="P31" s="83">
        <v>0</v>
      </c>
      <c r="Q31" s="83">
        <v>0</v>
      </c>
      <c r="R31" s="84">
        <v>0</v>
      </c>
      <c r="S31" s="84">
        <v>0</v>
      </c>
      <c r="T31" s="107">
        <f t="shared" si="21"/>
        <v>0</v>
      </c>
      <c r="U31" s="94">
        <f t="shared" si="22"/>
        <v>0</v>
      </c>
      <c r="V31" s="83">
        <v>0</v>
      </c>
      <c r="W31" s="83">
        <v>0</v>
      </c>
      <c r="X31" s="83">
        <v>0</v>
      </c>
      <c r="Y31" s="84">
        <v>0</v>
      </c>
      <c r="Z31" s="94">
        <f t="shared" si="1"/>
        <v>0</v>
      </c>
      <c r="AA31" s="83">
        <v>0</v>
      </c>
      <c r="AB31" s="83">
        <v>0</v>
      </c>
      <c r="AC31" s="83">
        <v>0</v>
      </c>
      <c r="AD31" s="84">
        <v>0</v>
      </c>
      <c r="AE31" s="94">
        <f t="shared" si="2"/>
        <v>0</v>
      </c>
      <c r="AF31" s="83">
        <v>0</v>
      </c>
      <c r="AG31" s="83">
        <v>0</v>
      </c>
      <c r="AH31" s="83">
        <v>0</v>
      </c>
      <c r="AI31" s="84">
        <v>0</v>
      </c>
      <c r="AJ31" s="94">
        <f t="shared" si="3"/>
        <v>0</v>
      </c>
      <c r="AK31" s="83">
        <v>0</v>
      </c>
      <c r="AL31" s="83">
        <v>0</v>
      </c>
      <c r="AM31" s="83">
        <v>0</v>
      </c>
      <c r="AN31" s="84">
        <v>0</v>
      </c>
      <c r="AO31" s="94">
        <f t="shared" si="4"/>
        <v>0</v>
      </c>
      <c r="AP31" s="83">
        <v>0</v>
      </c>
      <c r="AQ31" s="83">
        <v>0</v>
      </c>
      <c r="AR31" s="83">
        <v>0</v>
      </c>
      <c r="AS31" s="84">
        <v>0</v>
      </c>
      <c r="AT31" s="94">
        <f t="shared" si="5"/>
        <v>0</v>
      </c>
      <c r="AU31" s="83">
        <v>0</v>
      </c>
      <c r="AV31" s="83">
        <v>0</v>
      </c>
      <c r="AW31" s="83">
        <v>0</v>
      </c>
      <c r="AX31" s="84">
        <v>0</v>
      </c>
      <c r="AY31" s="94">
        <f t="shared" si="6"/>
        <v>0</v>
      </c>
      <c r="AZ31" s="83">
        <v>0</v>
      </c>
      <c r="BA31" s="83">
        <v>0</v>
      </c>
      <c r="BB31" s="83">
        <v>0</v>
      </c>
      <c r="BC31" s="83">
        <v>0</v>
      </c>
      <c r="BD31" s="94">
        <f t="shared" si="7"/>
        <v>0</v>
      </c>
      <c r="BE31" s="83">
        <v>0</v>
      </c>
      <c r="BF31" s="83">
        <v>0</v>
      </c>
      <c r="BG31" s="83">
        <v>0</v>
      </c>
      <c r="BH31" s="83">
        <v>0</v>
      </c>
      <c r="BI31" s="94">
        <f t="shared" si="8"/>
        <v>0</v>
      </c>
      <c r="BJ31" s="83">
        <v>0</v>
      </c>
      <c r="BK31" s="83">
        <v>0</v>
      </c>
      <c r="BL31" s="83">
        <v>0</v>
      </c>
      <c r="BM31" s="83">
        <v>0</v>
      </c>
      <c r="BN31" s="94">
        <f t="shared" si="9"/>
        <v>0</v>
      </c>
      <c r="BO31" s="83">
        <v>0</v>
      </c>
      <c r="BP31" s="83">
        <v>0</v>
      </c>
      <c r="BQ31" s="83">
        <v>0</v>
      </c>
      <c r="BR31" s="83">
        <v>0</v>
      </c>
      <c r="BS31" s="94">
        <f t="shared" si="10"/>
        <v>0</v>
      </c>
      <c r="BT31" s="83">
        <v>0</v>
      </c>
      <c r="BU31" s="83">
        <v>0</v>
      </c>
      <c r="BV31" s="83">
        <v>0</v>
      </c>
      <c r="BW31" s="83">
        <v>0</v>
      </c>
      <c r="BX31" s="94">
        <f t="shared" si="11"/>
        <v>0</v>
      </c>
      <c r="BY31" s="83">
        <v>0</v>
      </c>
      <c r="BZ31" s="83">
        <v>0</v>
      </c>
      <c r="CA31" s="83">
        <v>0</v>
      </c>
      <c r="CB31" s="83">
        <v>0</v>
      </c>
      <c r="CC31" s="94">
        <f t="shared" si="12"/>
        <v>0</v>
      </c>
      <c r="CD31" s="83">
        <v>0</v>
      </c>
      <c r="CE31" s="83">
        <v>0</v>
      </c>
      <c r="CF31" s="83">
        <v>0</v>
      </c>
      <c r="CG31" s="83">
        <v>0</v>
      </c>
      <c r="CH31" s="94">
        <f t="shared" si="13"/>
        <v>0</v>
      </c>
      <c r="CI31" s="83">
        <v>0</v>
      </c>
      <c r="CJ31" s="83">
        <v>0</v>
      </c>
      <c r="CK31" s="83">
        <v>0</v>
      </c>
      <c r="CL31" s="83">
        <v>0</v>
      </c>
      <c r="CM31" s="94">
        <f t="shared" si="14"/>
        <v>0</v>
      </c>
      <c r="CN31" s="83">
        <v>0</v>
      </c>
      <c r="CO31" s="83">
        <v>0</v>
      </c>
      <c r="CP31" s="83">
        <v>0</v>
      </c>
      <c r="CQ31" s="83">
        <v>0</v>
      </c>
      <c r="CR31" s="94">
        <f t="shared" si="15"/>
        <v>0</v>
      </c>
      <c r="CS31" s="83">
        <v>0</v>
      </c>
      <c r="CT31" s="83">
        <v>0</v>
      </c>
      <c r="CU31" s="83">
        <v>0</v>
      </c>
      <c r="CV31" s="83">
        <v>0</v>
      </c>
      <c r="CW31" s="94">
        <f t="shared" si="16"/>
        <v>0</v>
      </c>
      <c r="CX31" s="85">
        <v>0</v>
      </c>
      <c r="CY31" s="85">
        <v>0</v>
      </c>
      <c r="CZ31" s="85">
        <v>0</v>
      </c>
      <c r="DA31" s="85">
        <v>0</v>
      </c>
      <c r="DB31" s="86">
        <v>0</v>
      </c>
      <c r="DC31" s="87">
        <v>0</v>
      </c>
      <c r="DD31" s="88">
        <v>0</v>
      </c>
      <c r="DE31" s="89">
        <v>0</v>
      </c>
      <c r="DF31" s="90">
        <f t="shared" si="24"/>
        <v>0</v>
      </c>
      <c r="DG31" s="91">
        <f t="shared" si="25"/>
        <v>0</v>
      </c>
      <c r="DH31" s="92">
        <f t="shared" si="26"/>
        <v>0</v>
      </c>
      <c r="DI31" s="103">
        <v>0</v>
      </c>
      <c r="DJ31" s="104">
        <v>0</v>
      </c>
      <c r="DK31" s="99">
        <v>0</v>
      </c>
      <c r="DL31" s="95">
        <f t="shared" si="18"/>
        <v>0</v>
      </c>
      <c r="DM31" s="93" t="e">
        <f t="shared" si="23"/>
        <v>#DIV/0!</v>
      </c>
      <c r="DN31" s="223" t="e">
        <f>(SUM(DH31:DH32)/SUM(DL31:DL32))</f>
        <v>#DIV/0!</v>
      </c>
      <c r="DO31" s="223"/>
    </row>
    <row r="32" spans="2:119" ht="23.25" customHeight="1" thickBot="1" x14ac:dyDescent="0.3">
      <c r="B32" s="240"/>
      <c r="C32" s="243"/>
      <c r="D32" s="101" t="s">
        <v>109</v>
      </c>
      <c r="E32" s="80">
        <v>0</v>
      </c>
      <c r="F32" s="81">
        <v>0</v>
      </c>
      <c r="G32" s="98">
        <f t="shared" si="0"/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108">
        <f t="shared" si="19"/>
        <v>0</v>
      </c>
      <c r="N32" s="98">
        <f t="shared" si="20"/>
        <v>0</v>
      </c>
      <c r="O32" s="83">
        <v>0</v>
      </c>
      <c r="P32" s="83">
        <v>0</v>
      </c>
      <c r="Q32" s="83">
        <v>0</v>
      </c>
      <c r="R32" s="84">
        <v>0</v>
      </c>
      <c r="S32" s="84">
        <v>0</v>
      </c>
      <c r="T32" s="108">
        <f t="shared" si="21"/>
        <v>0</v>
      </c>
      <c r="U32" s="98">
        <f t="shared" si="22"/>
        <v>0</v>
      </c>
      <c r="V32" s="83">
        <v>0</v>
      </c>
      <c r="W32" s="83">
        <v>0</v>
      </c>
      <c r="X32" s="83">
        <v>0</v>
      </c>
      <c r="Y32" s="84">
        <v>0</v>
      </c>
      <c r="Z32" s="98">
        <f t="shared" si="1"/>
        <v>0</v>
      </c>
      <c r="AA32" s="83">
        <v>0</v>
      </c>
      <c r="AB32" s="83">
        <v>0</v>
      </c>
      <c r="AC32" s="83">
        <v>0</v>
      </c>
      <c r="AD32" s="84">
        <v>0</v>
      </c>
      <c r="AE32" s="98">
        <f t="shared" si="2"/>
        <v>0</v>
      </c>
      <c r="AF32" s="83">
        <v>0</v>
      </c>
      <c r="AG32" s="83">
        <v>0</v>
      </c>
      <c r="AH32" s="83">
        <v>0</v>
      </c>
      <c r="AI32" s="84">
        <v>0</v>
      </c>
      <c r="AJ32" s="98">
        <f t="shared" si="3"/>
        <v>0</v>
      </c>
      <c r="AK32" s="83">
        <v>0</v>
      </c>
      <c r="AL32" s="83">
        <v>0</v>
      </c>
      <c r="AM32" s="83">
        <v>0</v>
      </c>
      <c r="AN32" s="84">
        <v>0</v>
      </c>
      <c r="AO32" s="98">
        <f t="shared" si="4"/>
        <v>0</v>
      </c>
      <c r="AP32" s="83">
        <v>0</v>
      </c>
      <c r="AQ32" s="83">
        <v>0</v>
      </c>
      <c r="AR32" s="83">
        <v>0</v>
      </c>
      <c r="AS32" s="84">
        <v>0</v>
      </c>
      <c r="AT32" s="98">
        <f t="shared" si="5"/>
        <v>0</v>
      </c>
      <c r="AU32" s="83">
        <v>0</v>
      </c>
      <c r="AV32" s="83">
        <v>0</v>
      </c>
      <c r="AW32" s="83">
        <v>0</v>
      </c>
      <c r="AX32" s="84">
        <v>0</v>
      </c>
      <c r="AY32" s="98">
        <f t="shared" si="6"/>
        <v>0</v>
      </c>
      <c r="AZ32" s="83">
        <v>0</v>
      </c>
      <c r="BA32" s="83">
        <v>0</v>
      </c>
      <c r="BB32" s="83">
        <v>0</v>
      </c>
      <c r="BC32" s="83">
        <v>0</v>
      </c>
      <c r="BD32" s="98">
        <f t="shared" si="7"/>
        <v>0</v>
      </c>
      <c r="BE32" s="83">
        <v>0</v>
      </c>
      <c r="BF32" s="83">
        <v>0</v>
      </c>
      <c r="BG32" s="83">
        <v>0</v>
      </c>
      <c r="BH32" s="83">
        <v>0</v>
      </c>
      <c r="BI32" s="98">
        <f t="shared" si="8"/>
        <v>0</v>
      </c>
      <c r="BJ32" s="83">
        <v>0</v>
      </c>
      <c r="BK32" s="83">
        <v>0</v>
      </c>
      <c r="BL32" s="83">
        <v>0</v>
      </c>
      <c r="BM32" s="83">
        <v>0</v>
      </c>
      <c r="BN32" s="98">
        <f t="shared" si="9"/>
        <v>0</v>
      </c>
      <c r="BO32" s="83">
        <v>0</v>
      </c>
      <c r="BP32" s="83">
        <v>0</v>
      </c>
      <c r="BQ32" s="83">
        <v>0</v>
      </c>
      <c r="BR32" s="83">
        <v>0</v>
      </c>
      <c r="BS32" s="98">
        <f t="shared" si="10"/>
        <v>0</v>
      </c>
      <c r="BT32" s="83">
        <v>0</v>
      </c>
      <c r="BU32" s="83">
        <v>0</v>
      </c>
      <c r="BV32" s="83">
        <v>0</v>
      </c>
      <c r="BW32" s="83">
        <v>0</v>
      </c>
      <c r="BX32" s="98">
        <f t="shared" si="11"/>
        <v>0</v>
      </c>
      <c r="BY32" s="83">
        <v>0</v>
      </c>
      <c r="BZ32" s="83">
        <v>0</v>
      </c>
      <c r="CA32" s="83">
        <v>0</v>
      </c>
      <c r="CB32" s="83">
        <v>0</v>
      </c>
      <c r="CC32" s="98">
        <f t="shared" si="12"/>
        <v>0</v>
      </c>
      <c r="CD32" s="83">
        <v>0</v>
      </c>
      <c r="CE32" s="83">
        <v>0</v>
      </c>
      <c r="CF32" s="83">
        <v>0</v>
      </c>
      <c r="CG32" s="83">
        <v>0</v>
      </c>
      <c r="CH32" s="98">
        <f t="shared" si="13"/>
        <v>0</v>
      </c>
      <c r="CI32" s="83">
        <v>0</v>
      </c>
      <c r="CJ32" s="83">
        <v>0</v>
      </c>
      <c r="CK32" s="83">
        <v>0</v>
      </c>
      <c r="CL32" s="83">
        <v>0</v>
      </c>
      <c r="CM32" s="98">
        <f t="shared" si="14"/>
        <v>0</v>
      </c>
      <c r="CN32" s="83">
        <v>0</v>
      </c>
      <c r="CO32" s="83">
        <v>0</v>
      </c>
      <c r="CP32" s="83">
        <v>0</v>
      </c>
      <c r="CQ32" s="83">
        <v>0</v>
      </c>
      <c r="CR32" s="98">
        <f t="shared" si="15"/>
        <v>0</v>
      </c>
      <c r="CS32" s="83">
        <v>0</v>
      </c>
      <c r="CT32" s="83">
        <v>0</v>
      </c>
      <c r="CU32" s="83">
        <v>0</v>
      </c>
      <c r="CV32" s="83">
        <v>0</v>
      </c>
      <c r="CW32" s="98">
        <f t="shared" si="16"/>
        <v>0</v>
      </c>
      <c r="CX32" s="85">
        <v>0</v>
      </c>
      <c r="CY32" s="85">
        <v>0</v>
      </c>
      <c r="CZ32" s="85">
        <v>0</v>
      </c>
      <c r="DA32" s="85">
        <v>0</v>
      </c>
      <c r="DB32" s="86">
        <v>0</v>
      </c>
      <c r="DC32" s="87">
        <v>0</v>
      </c>
      <c r="DD32" s="88">
        <v>0</v>
      </c>
      <c r="DE32" s="89">
        <v>0</v>
      </c>
      <c r="DF32" s="90">
        <f t="shared" si="24"/>
        <v>0</v>
      </c>
      <c r="DG32" s="91">
        <f t="shared" si="25"/>
        <v>0</v>
      </c>
      <c r="DH32" s="92">
        <f t="shared" si="26"/>
        <v>0</v>
      </c>
      <c r="DI32" s="103">
        <v>0</v>
      </c>
      <c r="DJ32" s="104">
        <v>0</v>
      </c>
      <c r="DK32" s="99">
        <v>0</v>
      </c>
      <c r="DL32" s="102">
        <f t="shared" si="18"/>
        <v>0</v>
      </c>
      <c r="DM32" s="100" t="e">
        <f t="shared" si="23"/>
        <v>#DIV/0!</v>
      </c>
      <c r="DN32" s="224"/>
      <c r="DO32" s="224"/>
    </row>
    <row r="33" spans="2:119" ht="23.25" customHeight="1" thickBot="1" x14ac:dyDescent="0.3">
      <c r="B33" s="238">
        <v>8</v>
      </c>
      <c r="C33" s="241">
        <f>لیست!D13</f>
        <v>0</v>
      </c>
      <c r="D33" s="105" t="s">
        <v>106</v>
      </c>
      <c r="E33" s="80">
        <v>0</v>
      </c>
      <c r="F33" s="81">
        <v>0</v>
      </c>
      <c r="G33" s="82">
        <f t="shared" si="0"/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106">
        <f>L33/2</f>
        <v>0</v>
      </c>
      <c r="N33" s="82">
        <f t="shared" si="20"/>
        <v>0</v>
      </c>
      <c r="O33" s="83">
        <v>0</v>
      </c>
      <c r="P33" s="83">
        <v>0</v>
      </c>
      <c r="Q33" s="83">
        <v>0</v>
      </c>
      <c r="R33" s="84">
        <v>0</v>
      </c>
      <c r="S33" s="84">
        <v>0</v>
      </c>
      <c r="T33" s="106">
        <f>S33/2</f>
        <v>0</v>
      </c>
      <c r="U33" s="82">
        <f t="shared" si="22"/>
        <v>0</v>
      </c>
      <c r="V33" s="83">
        <v>0</v>
      </c>
      <c r="W33" s="83">
        <v>0</v>
      </c>
      <c r="X33" s="83">
        <v>0</v>
      </c>
      <c r="Y33" s="84">
        <v>0</v>
      </c>
      <c r="Z33" s="82">
        <f t="shared" si="1"/>
        <v>0</v>
      </c>
      <c r="AA33" s="83">
        <v>0</v>
      </c>
      <c r="AB33" s="83">
        <v>0</v>
      </c>
      <c r="AC33" s="83">
        <v>0</v>
      </c>
      <c r="AD33" s="84">
        <v>0</v>
      </c>
      <c r="AE33" s="82">
        <f t="shared" si="2"/>
        <v>0</v>
      </c>
      <c r="AF33" s="83">
        <v>0</v>
      </c>
      <c r="AG33" s="83">
        <v>0</v>
      </c>
      <c r="AH33" s="83">
        <v>0</v>
      </c>
      <c r="AI33" s="84">
        <v>0</v>
      </c>
      <c r="AJ33" s="82">
        <f t="shared" si="3"/>
        <v>0</v>
      </c>
      <c r="AK33" s="83">
        <v>0</v>
      </c>
      <c r="AL33" s="83">
        <v>0</v>
      </c>
      <c r="AM33" s="83">
        <v>0</v>
      </c>
      <c r="AN33" s="84">
        <v>0</v>
      </c>
      <c r="AO33" s="82">
        <f t="shared" si="4"/>
        <v>0</v>
      </c>
      <c r="AP33" s="83">
        <v>0</v>
      </c>
      <c r="AQ33" s="83">
        <v>0</v>
      </c>
      <c r="AR33" s="83">
        <v>0</v>
      </c>
      <c r="AS33" s="84">
        <v>0</v>
      </c>
      <c r="AT33" s="82">
        <f t="shared" si="5"/>
        <v>0</v>
      </c>
      <c r="AU33" s="83">
        <v>0</v>
      </c>
      <c r="AV33" s="83">
        <v>0</v>
      </c>
      <c r="AW33" s="83">
        <v>0</v>
      </c>
      <c r="AX33" s="84">
        <v>0</v>
      </c>
      <c r="AY33" s="82">
        <f t="shared" si="6"/>
        <v>0</v>
      </c>
      <c r="AZ33" s="83">
        <v>0</v>
      </c>
      <c r="BA33" s="83">
        <v>0</v>
      </c>
      <c r="BB33" s="83">
        <v>0</v>
      </c>
      <c r="BC33" s="83">
        <v>0</v>
      </c>
      <c r="BD33" s="82">
        <f t="shared" si="7"/>
        <v>0</v>
      </c>
      <c r="BE33" s="83">
        <v>0</v>
      </c>
      <c r="BF33" s="83">
        <v>0</v>
      </c>
      <c r="BG33" s="83">
        <v>0</v>
      </c>
      <c r="BH33" s="83">
        <v>0</v>
      </c>
      <c r="BI33" s="82">
        <f t="shared" si="8"/>
        <v>0</v>
      </c>
      <c r="BJ33" s="83">
        <v>0</v>
      </c>
      <c r="BK33" s="83">
        <v>0</v>
      </c>
      <c r="BL33" s="83">
        <v>0</v>
      </c>
      <c r="BM33" s="83">
        <v>0</v>
      </c>
      <c r="BN33" s="82">
        <f t="shared" si="9"/>
        <v>0</v>
      </c>
      <c r="BO33" s="83">
        <v>0</v>
      </c>
      <c r="BP33" s="83">
        <v>0</v>
      </c>
      <c r="BQ33" s="83">
        <v>0</v>
      </c>
      <c r="BR33" s="83">
        <v>0</v>
      </c>
      <c r="BS33" s="82">
        <f t="shared" si="10"/>
        <v>0</v>
      </c>
      <c r="BT33" s="83">
        <v>0</v>
      </c>
      <c r="BU33" s="83">
        <v>0</v>
      </c>
      <c r="BV33" s="83">
        <v>0</v>
      </c>
      <c r="BW33" s="83">
        <v>0</v>
      </c>
      <c r="BX33" s="82">
        <f t="shared" si="11"/>
        <v>0</v>
      </c>
      <c r="BY33" s="83">
        <v>0</v>
      </c>
      <c r="BZ33" s="83">
        <v>0</v>
      </c>
      <c r="CA33" s="83">
        <v>0</v>
      </c>
      <c r="CB33" s="83">
        <v>0</v>
      </c>
      <c r="CC33" s="82">
        <f t="shared" si="12"/>
        <v>0</v>
      </c>
      <c r="CD33" s="83">
        <v>0</v>
      </c>
      <c r="CE33" s="83">
        <v>0</v>
      </c>
      <c r="CF33" s="83">
        <v>0</v>
      </c>
      <c r="CG33" s="83">
        <v>0</v>
      </c>
      <c r="CH33" s="82">
        <f t="shared" si="13"/>
        <v>0</v>
      </c>
      <c r="CI33" s="83">
        <v>0</v>
      </c>
      <c r="CJ33" s="83">
        <v>0</v>
      </c>
      <c r="CK33" s="83">
        <v>0</v>
      </c>
      <c r="CL33" s="83">
        <v>0</v>
      </c>
      <c r="CM33" s="82">
        <f t="shared" si="14"/>
        <v>0</v>
      </c>
      <c r="CN33" s="83">
        <v>0</v>
      </c>
      <c r="CO33" s="83">
        <v>0</v>
      </c>
      <c r="CP33" s="83">
        <v>0</v>
      </c>
      <c r="CQ33" s="83">
        <v>0</v>
      </c>
      <c r="CR33" s="82">
        <f t="shared" si="15"/>
        <v>0</v>
      </c>
      <c r="CS33" s="83">
        <v>0</v>
      </c>
      <c r="CT33" s="83">
        <v>0</v>
      </c>
      <c r="CU33" s="83">
        <v>0</v>
      </c>
      <c r="CV33" s="83">
        <v>0</v>
      </c>
      <c r="CW33" s="82">
        <f t="shared" si="16"/>
        <v>0</v>
      </c>
      <c r="CX33" s="85">
        <v>0</v>
      </c>
      <c r="CY33" s="85">
        <v>0</v>
      </c>
      <c r="CZ33" s="85">
        <v>0</v>
      </c>
      <c r="DA33" s="85">
        <v>0</v>
      </c>
      <c r="DB33" s="86">
        <v>0</v>
      </c>
      <c r="DC33" s="87">
        <v>0</v>
      </c>
      <c r="DD33" s="88">
        <v>0</v>
      </c>
      <c r="DE33" s="89">
        <v>0</v>
      </c>
      <c r="DF33" s="90">
        <f t="shared" si="24"/>
        <v>0</v>
      </c>
      <c r="DG33" s="91">
        <f t="shared" si="25"/>
        <v>0</v>
      </c>
      <c r="DH33" s="92">
        <f t="shared" si="26"/>
        <v>0</v>
      </c>
      <c r="DI33" s="103">
        <v>0</v>
      </c>
      <c r="DJ33" s="104">
        <v>0</v>
      </c>
      <c r="DK33" s="99">
        <v>0</v>
      </c>
      <c r="DL33" s="92">
        <f t="shared" si="18"/>
        <v>0</v>
      </c>
      <c r="DM33" s="93" t="e">
        <f t="shared" si="23"/>
        <v>#DIV/0!</v>
      </c>
      <c r="DN33" s="223" t="e">
        <f>SUM(DH33:DH34)/SUM(DL33:DL34)</f>
        <v>#DIV/0!</v>
      </c>
      <c r="DO33" s="223" t="e">
        <f>(SUM(DH33:DH36)/SUM(DL33:DL36))</f>
        <v>#DIV/0!</v>
      </c>
    </row>
    <row r="34" spans="2:119" ht="23.25" customHeight="1" thickBot="1" x14ac:dyDescent="0.3">
      <c r="B34" s="239"/>
      <c r="C34" s="242"/>
      <c r="D34" s="79" t="s">
        <v>107</v>
      </c>
      <c r="E34" s="80">
        <v>0</v>
      </c>
      <c r="F34" s="81">
        <v>0</v>
      </c>
      <c r="G34" s="94">
        <f t="shared" si="0"/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107">
        <f t="shared" si="19"/>
        <v>0</v>
      </c>
      <c r="N34" s="94">
        <f t="shared" si="20"/>
        <v>0</v>
      </c>
      <c r="O34" s="83">
        <v>0</v>
      </c>
      <c r="P34" s="83">
        <v>0</v>
      </c>
      <c r="Q34" s="83">
        <v>0</v>
      </c>
      <c r="R34" s="84">
        <v>0</v>
      </c>
      <c r="S34" s="84">
        <v>0</v>
      </c>
      <c r="T34" s="107">
        <f t="shared" si="21"/>
        <v>0</v>
      </c>
      <c r="U34" s="94">
        <f t="shared" si="22"/>
        <v>0</v>
      </c>
      <c r="V34" s="83">
        <v>0</v>
      </c>
      <c r="W34" s="83">
        <v>0</v>
      </c>
      <c r="X34" s="83">
        <v>0</v>
      </c>
      <c r="Y34" s="84">
        <v>0</v>
      </c>
      <c r="Z34" s="94">
        <f t="shared" si="1"/>
        <v>0</v>
      </c>
      <c r="AA34" s="83">
        <v>0</v>
      </c>
      <c r="AB34" s="83">
        <v>0</v>
      </c>
      <c r="AC34" s="83">
        <v>0</v>
      </c>
      <c r="AD34" s="84">
        <v>0</v>
      </c>
      <c r="AE34" s="94">
        <f t="shared" si="2"/>
        <v>0</v>
      </c>
      <c r="AF34" s="83">
        <v>0</v>
      </c>
      <c r="AG34" s="83">
        <v>0</v>
      </c>
      <c r="AH34" s="83">
        <v>0</v>
      </c>
      <c r="AI34" s="84">
        <v>0</v>
      </c>
      <c r="AJ34" s="94">
        <f t="shared" si="3"/>
        <v>0</v>
      </c>
      <c r="AK34" s="83">
        <v>0</v>
      </c>
      <c r="AL34" s="83">
        <v>0</v>
      </c>
      <c r="AM34" s="83">
        <v>0</v>
      </c>
      <c r="AN34" s="84">
        <v>0</v>
      </c>
      <c r="AO34" s="94">
        <f t="shared" si="4"/>
        <v>0</v>
      </c>
      <c r="AP34" s="83">
        <v>0</v>
      </c>
      <c r="AQ34" s="83">
        <v>0</v>
      </c>
      <c r="AR34" s="83">
        <v>0</v>
      </c>
      <c r="AS34" s="84">
        <v>0</v>
      </c>
      <c r="AT34" s="94">
        <f t="shared" si="5"/>
        <v>0</v>
      </c>
      <c r="AU34" s="83">
        <v>0</v>
      </c>
      <c r="AV34" s="83">
        <v>0</v>
      </c>
      <c r="AW34" s="83">
        <v>0</v>
      </c>
      <c r="AX34" s="84">
        <v>0</v>
      </c>
      <c r="AY34" s="94">
        <f t="shared" si="6"/>
        <v>0</v>
      </c>
      <c r="AZ34" s="83">
        <v>0</v>
      </c>
      <c r="BA34" s="83">
        <v>0</v>
      </c>
      <c r="BB34" s="83">
        <v>0</v>
      </c>
      <c r="BC34" s="83">
        <v>0</v>
      </c>
      <c r="BD34" s="94">
        <f t="shared" si="7"/>
        <v>0</v>
      </c>
      <c r="BE34" s="83">
        <v>0</v>
      </c>
      <c r="BF34" s="83">
        <v>0</v>
      </c>
      <c r="BG34" s="83">
        <v>0</v>
      </c>
      <c r="BH34" s="83">
        <v>0</v>
      </c>
      <c r="BI34" s="94">
        <f t="shared" si="8"/>
        <v>0</v>
      </c>
      <c r="BJ34" s="83">
        <v>0</v>
      </c>
      <c r="BK34" s="83">
        <v>0</v>
      </c>
      <c r="BL34" s="83">
        <v>0</v>
      </c>
      <c r="BM34" s="83">
        <v>0</v>
      </c>
      <c r="BN34" s="94">
        <f t="shared" si="9"/>
        <v>0</v>
      </c>
      <c r="BO34" s="83">
        <v>0</v>
      </c>
      <c r="BP34" s="83">
        <v>0</v>
      </c>
      <c r="BQ34" s="83">
        <v>0</v>
      </c>
      <c r="BR34" s="83">
        <v>0</v>
      </c>
      <c r="BS34" s="94">
        <f t="shared" si="10"/>
        <v>0</v>
      </c>
      <c r="BT34" s="83">
        <v>0</v>
      </c>
      <c r="BU34" s="83">
        <v>0</v>
      </c>
      <c r="BV34" s="83">
        <v>0</v>
      </c>
      <c r="BW34" s="83">
        <v>0</v>
      </c>
      <c r="BX34" s="94">
        <f t="shared" si="11"/>
        <v>0</v>
      </c>
      <c r="BY34" s="83">
        <v>0</v>
      </c>
      <c r="BZ34" s="83">
        <v>0</v>
      </c>
      <c r="CA34" s="83">
        <v>0</v>
      </c>
      <c r="CB34" s="83">
        <v>0</v>
      </c>
      <c r="CC34" s="94">
        <f t="shared" si="12"/>
        <v>0</v>
      </c>
      <c r="CD34" s="83">
        <v>0</v>
      </c>
      <c r="CE34" s="83">
        <v>0</v>
      </c>
      <c r="CF34" s="83">
        <v>0</v>
      </c>
      <c r="CG34" s="83">
        <v>0</v>
      </c>
      <c r="CH34" s="94">
        <f t="shared" si="13"/>
        <v>0</v>
      </c>
      <c r="CI34" s="83">
        <v>0</v>
      </c>
      <c r="CJ34" s="83">
        <v>0</v>
      </c>
      <c r="CK34" s="83">
        <v>0</v>
      </c>
      <c r="CL34" s="83">
        <v>0</v>
      </c>
      <c r="CM34" s="94">
        <f t="shared" si="14"/>
        <v>0</v>
      </c>
      <c r="CN34" s="83">
        <v>0</v>
      </c>
      <c r="CO34" s="83">
        <v>0</v>
      </c>
      <c r="CP34" s="83">
        <v>0</v>
      </c>
      <c r="CQ34" s="83">
        <v>0</v>
      </c>
      <c r="CR34" s="94">
        <f t="shared" si="15"/>
        <v>0</v>
      </c>
      <c r="CS34" s="83">
        <v>0</v>
      </c>
      <c r="CT34" s="83">
        <v>0</v>
      </c>
      <c r="CU34" s="83">
        <v>0</v>
      </c>
      <c r="CV34" s="83">
        <v>0</v>
      </c>
      <c r="CW34" s="94">
        <f t="shared" si="16"/>
        <v>0</v>
      </c>
      <c r="CX34" s="85">
        <v>0</v>
      </c>
      <c r="CY34" s="85">
        <v>0</v>
      </c>
      <c r="CZ34" s="85">
        <v>0</v>
      </c>
      <c r="DA34" s="85">
        <v>0</v>
      </c>
      <c r="DB34" s="86">
        <v>0</v>
      </c>
      <c r="DC34" s="87">
        <v>0</v>
      </c>
      <c r="DD34" s="88">
        <v>0</v>
      </c>
      <c r="DE34" s="89">
        <v>0</v>
      </c>
      <c r="DF34" s="90">
        <f t="shared" si="24"/>
        <v>0</v>
      </c>
      <c r="DG34" s="91">
        <f t="shared" si="25"/>
        <v>0</v>
      </c>
      <c r="DH34" s="92">
        <f t="shared" si="26"/>
        <v>0</v>
      </c>
      <c r="DI34" s="103">
        <v>0</v>
      </c>
      <c r="DJ34" s="104">
        <v>0</v>
      </c>
      <c r="DK34" s="99">
        <v>0</v>
      </c>
      <c r="DL34" s="95">
        <f t="shared" si="18"/>
        <v>0</v>
      </c>
      <c r="DM34" s="93" t="e">
        <f t="shared" si="23"/>
        <v>#DIV/0!</v>
      </c>
      <c r="DN34" s="244"/>
      <c r="DO34" s="223"/>
    </row>
    <row r="35" spans="2:119" ht="23.25" customHeight="1" thickBot="1" x14ac:dyDescent="0.3">
      <c r="B35" s="239"/>
      <c r="C35" s="242"/>
      <c r="D35" s="79" t="s">
        <v>108</v>
      </c>
      <c r="E35" s="80">
        <v>0</v>
      </c>
      <c r="F35" s="81">
        <v>0</v>
      </c>
      <c r="G35" s="94">
        <f t="shared" si="0"/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107">
        <f t="shared" si="19"/>
        <v>0</v>
      </c>
      <c r="N35" s="94">
        <f t="shared" si="20"/>
        <v>0</v>
      </c>
      <c r="O35" s="83">
        <v>0</v>
      </c>
      <c r="P35" s="83">
        <v>0</v>
      </c>
      <c r="Q35" s="83">
        <v>0</v>
      </c>
      <c r="R35" s="84">
        <v>0</v>
      </c>
      <c r="S35" s="84">
        <v>0</v>
      </c>
      <c r="T35" s="107">
        <f t="shared" si="21"/>
        <v>0</v>
      </c>
      <c r="U35" s="94">
        <f t="shared" si="22"/>
        <v>0</v>
      </c>
      <c r="V35" s="83">
        <v>0</v>
      </c>
      <c r="W35" s="83">
        <v>0</v>
      </c>
      <c r="X35" s="83">
        <v>0</v>
      </c>
      <c r="Y35" s="84">
        <v>0</v>
      </c>
      <c r="Z35" s="94">
        <f t="shared" si="1"/>
        <v>0</v>
      </c>
      <c r="AA35" s="83">
        <v>0</v>
      </c>
      <c r="AB35" s="83">
        <v>0</v>
      </c>
      <c r="AC35" s="83">
        <v>0</v>
      </c>
      <c r="AD35" s="84">
        <v>0</v>
      </c>
      <c r="AE35" s="94">
        <f t="shared" si="2"/>
        <v>0</v>
      </c>
      <c r="AF35" s="83">
        <v>0</v>
      </c>
      <c r="AG35" s="83">
        <v>0</v>
      </c>
      <c r="AH35" s="83">
        <v>0</v>
      </c>
      <c r="AI35" s="84">
        <v>0</v>
      </c>
      <c r="AJ35" s="94">
        <f t="shared" si="3"/>
        <v>0</v>
      </c>
      <c r="AK35" s="83">
        <v>0</v>
      </c>
      <c r="AL35" s="83">
        <v>0</v>
      </c>
      <c r="AM35" s="83">
        <v>0</v>
      </c>
      <c r="AN35" s="84">
        <v>0</v>
      </c>
      <c r="AO35" s="94">
        <f t="shared" si="4"/>
        <v>0</v>
      </c>
      <c r="AP35" s="83">
        <v>0</v>
      </c>
      <c r="AQ35" s="83">
        <v>0</v>
      </c>
      <c r="AR35" s="83">
        <v>0</v>
      </c>
      <c r="AS35" s="84">
        <v>0</v>
      </c>
      <c r="AT35" s="94">
        <f t="shared" si="5"/>
        <v>0</v>
      </c>
      <c r="AU35" s="83">
        <v>0</v>
      </c>
      <c r="AV35" s="83">
        <v>0</v>
      </c>
      <c r="AW35" s="83">
        <v>0</v>
      </c>
      <c r="AX35" s="84">
        <v>0</v>
      </c>
      <c r="AY35" s="94">
        <f t="shared" si="6"/>
        <v>0</v>
      </c>
      <c r="AZ35" s="83">
        <v>0</v>
      </c>
      <c r="BA35" s="83">
        <v>0</v>
      </c>
      <c r="BB35" s="83">
        <v>0</v>
      </c>
      <c r="BC35" s="83">
        <v>0</v>
      </c>
      <c r="BD35" s="94">
        <f t="shared" si="7"/>
        <v>0</v>
      </c>
      <c r="BE35" s="83">
        <v>0</v>
      </c>
      <c r="BF35" s="83">
        <v>0</v>
      </c>
      <c r="BG35" s="83">
        <v>0</v>
      </c>
      <c r="BH35" s="83">
        <v>0</v>
      </c>
      <c r="BI35" s="94">
        <f t="shared" si="8"/>
        <v>0</v>
      </c>
      <c r="BJ35" s="83">
        <v>0</v>
      </c>
      <c r="BK35" s="83">
        <v>0</v>
      </c>
      <c r="BL35" s="83">
        <v>0</v>
      </c>
      <c r="BM35" s="83">
        <v>0</v>
      </c>
      <c r="BN35" s="94">
        <f t="shared" si="9"/>
        <v>0</v>
      </c>
      <c r="BO35" s="83">
        <v>0</v>
      </c>
      <c r="BP35" s="83">
        <v>0</v>
      </c>
      <c r="BQ35" s="83">
        <v>0</v>
      </c>
      <c r="BR35" s="83">
        <v>0</v>
      </c>
      <c r="BS35" s="94">
        <f t="shared" si="10"/>
        <v>0</v>
      </c>
      <c r="BT35" s="83">
        <v>0</v>
      </c>
      <c r="BU35" s="83">
        <v>0</v>
      </c>
      <c r="BV35" s="83">
        <v>0</v>
      </c>
      <c r="BW35" s="83">
        <v>0</v>
      </c>
      <c r="BX35" s="94">
        <f t="shared" si="11"/>
        <v>0</v>
      </c>
      <c r="BY35" s="83">
        <v>0</v>
      </c>
      <c r="BZ35" s="83">
        <v>0</v>
      </c>
      <c r="CA35" s="83">
        <v>0</v>
      </c>
      <c r="CB35" s="83">
        <v>0</v>
      </c>
      <c r="CC35" s="94">
        <f t="shared" si="12"/>
        <v>0</v>
      </c>
      <c r="CD35" s="83">
        <v>0</v>
      </c>
      <c r="CE35" s="83">
        <v>0</v>
      </c>
      <c r="CF35" s="83">
        <v>0</v>
      </c>
      <c r="CG35" s="83">
        <v>0</v>
      </c>
      <c r="CH35" s="94">
        <f t="shared" si="13"/>
        <v>0</v>
      </c>
      <c r="CI35" s="83">
        <v>0</v>
      </c>
      <c r="CJ35" s="83">
        <v>0</v>
      </c>
      <c r="CK35" s="83">
        <v>0</v>
      </c>
      <c r="CL35" s="83">
        <v>0</v>
      </c>
      <c r="CM35" s="94">
        <f t="shared" si="14"/>
        <v>0</v>
      </c>
      <c r="CN35" s="83">
        <v>0</v>
      </c>
      <c r="CO35" s="83">
        <v>0</v>
      </c>
      <c r="CP35" s="83">
        <v>0</v>
      </c>
      <c r="CQ35" s="83">
        <v>0</v>
      </c>
      <c r="CR35" s="94">
        <f t="shared" si="15"/>
        <v>0</v>
      </c>
      <c r="CS35" s="83">
        <v>0</v>
      </c>
      <c r="CT35" s="83">
        <v>0</v>
      </c>
      <c r="CU35" s="83">
        <v>0</v>
      </c>
      <c r="CV35" s="83">
        <v>0</v>
      </c>
      <c r="CW35" s="94">
        <f t="shared" si="16"/>
        <v>0</v>
      </c>
      <c r="CX35" s="85">
        <v>0</v>
      </c>
      <c r="CY35" s="85">
        <v>0</v>
      </c>
      <c r="CZ35" s="85">
        <v>0</v>
      </c>
      <c r="DA35" s="85">
        <v>0</v>
      </c>
      <c r="DB35" s="86">
        <v>0</v>
      </c>
      <c r="DC35" s="87">
        <v>0</v>
      </c>
      <c r="DD35" s="88">
        <v>0</v>
      </c>
      <c r="DE35" s="89">
        <v>0</v>
      </c>
      <c r="DF35" s="90">
        <f t="shared" si="24"/>
        <v>0</v>
      </c>
      <c r="DG35" s="91">
        <f t="shared" si="25"/>
        <v>0</v>
      </c>
      <c r="DH35" s="92">
        <f t="shared" si="26"/>
        <v>0</v>
      </c>
      <c r="DI35" s="103">
        <v>0</v>
      </c>
      <c r="DJ35" s="104">
        <v>0</v>
      </c>
      <c r="DK35" s="99">
        <v>0</v>
      </c>
      <c r="DL35" s="95">
        <f t="shared" si="18"/>
        <v>0</v>
      </c>
      <c r="DM35" s="93" t="e">
        <f t="shared" si="23"/>
        <v>#DIV/0!</v>
      </c>
      <c r="DN35" s="223" t="e">
        <f>(SUM(DH35:DH36)/SUM(DL35:DL36))</f>
        <v>#DIV/0!</v>
      </c>
      <c r="DO35" s="223"/>
    </row>
    <row r="36" spans="2:119" ht="23.25" customHeight="1" thickBot="1" x14ac:dyDescent="0.3">
      <c r="B36" s="240"/>
      <c r="C36" s="243"/>
      <c r="D36" s="101" t="s">
        <v>109</v>
      </c>
      <c r="E36" s="80">
        <v>0</v>
      </c>
      <c r="F36" s="81">
        <v>0</v>
      </c>
      <c r="G36" s="98">
        <f t="shared" si="0"/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108">
        <f t="shared" si="19"/>
        <v>0</v>
      </c>
      <c r="N36" s="98">
        <f t="shared" si="20"/>
        <v>0</v>
      </c>
      <c r="O36" s="83">
        <v>0</v>
      </c>
      <c r="P36" s="83">
        <v>0</v>
      </c>
      <c r="Q36" s="83">
        <v>0</v>
      </c>
      <c r="R36" s="84">
        <v>0</v>
      </c>
      <c r="S36" s="84">
        <v>0</v>
      </c>
      <c r="T36" s="108">
        <f t="shared" si="21"/>
        <v>0</v>
      </c>
      <c r="U36" s="98">
        <f t="shared" si="22"/>
        <v>0</v>
      </c>
      <c r="V36" s="83">
        <v>0</v>
      </c>
      <c r="W36" s="83">
        <v>0</v>
      </c>
      <c r="X36" s="83">
        <v>0</v>
      </c>
      <c r="Y36" s="84">
        <v>0</v>
      </c>
      <c r="Z36" s="98">
        <f t="shared" si="1"/>
        <v>0</v>
      </c>
      <c r="AA36" s="83">
        <v>0</v>
      </c>
      <c r="AB36" s="83">
        <v>0</v>
      </c>
      <c r="AC36" s="83">
        <v>0</v>
      </c>
      <c r="AD36" s="84">
        <v>0</v>
      </c>
      <c r="AE36" s="98">
        <f t="shared" si="2"/>
        <v>0</v>
      </c>
      <c r="AF36" s="83">
        <v>0</v>
      </c>
      <c r="AG36" s="83">
        <v>0</v>
      </c>
      <c r="AH36" s="83">
        <v>0</v>
      </c>
      <c r="AI36" s="84">
        <v>0</v>
      </c>
      <c r="AJ36" s="98">
        <f t="shared" si="3"/>
        <v>0</v>
      </c>
      <c r="AK36" s="83">
        <v>0</v>
      </c>
      <c r="AL36" s="83">
        <v>0</v>
      </c>
      <c r="AM36" s="83">
        <v>0</v>
      </c>
      <c r="AN36" s="84">
        <v>0</v>
      </c>
      <c r="AO36" s="98">
        <f t="shared" si="4"/>
        <v>0</v>
      </c>
      <c r="AP36" s="83">
        <v>0</v>
      </c>
      <c r="AQ36" s="83">
        <v>0</v>
      </c>
      <c r="AR36" s="83">
        <v>0</v>
      </c>
      <c r="AS36" s="84">
        <v>0</v>
      </c>
      <c r="AT36" s="98">
        <f t="shared" si="5"/>
        <v>0</v>
      </c>
      <c r="AU36" s="83">
        <v>0</v>
      </c>
      <c r="AV36" s="83">
        <v>0</v>
      </c>
      <c r="AW36" s="83">
        <v>0</v>
      </c>
      <c r="AX36" s="84">
        <v>0</v>
      </c>
      <c r="AY36" s="98">
        <f t="shared" si="6"/>
        <v>0</v>
      </c>
      <c r="AZ36" s="83">
        <v>0</v>
      </c>
      <c r="BA36" s="83">
        <v>0</v>
      </c>
      <c r="BB36" s="83">
        <v>0</v>
      </c>
      <c r="BC36" s="83">
        <v>0</v>
      </c>
      <c r="BD36" s="98">
        <f t="shared" si="7"/>
        <v>0</v>
      </c>
      <c r="BE36" s="83">
        <v>0</v>
      </c>
      <c r="BF36" s="83">
        <v>0</v>
      </c>
      <c r="BG36" s="83">
        <v>0</v>
      </c>
      <c r="BH36" s="83">
        <v>0</v>
      </c>
      <c r="BI36" s="98">
        <f t="shared" si="8"/>
        <v>0</v>
      </c>
      <c r="BJ36" s="83">
        <v>0</v>
      </c>
      <c r="BK36" s="83">
        <v>0</v>
      </c>
      <c r="BL36" s="83">
        <v>0</v>
      </c>
      <c r="BM36" s="83">
        <v>0</v>
      </c>
      <c r="BN36" s="98">
        <f t="shared" si="9"/>
        <v>0</v>
      </c>
      <c r="BO36" s="83">
        <v>0</v>
      </c>
      <c r="BP36" s="83">
        <v>0</v>
      </c>
      <c r="BQ36" s="83">
        <v>0</v>
      </c>
      <c r="BR36" s="83">
        <v>0</v>
      </c>
      <c r="BS36" s="98">
        <f t="shared" si="10"/>
        <v>0</v>
      </c>
      <c r="BT36" s="83">
        <v>0</v>
      </c>
      <c r="BU36" s="83">
        <v>0</v>
      </c>
      <c r="BV36" s="83">
        <v>0</v>
      </c>
      <c r="BW36" s="83">
        <v>0</v>
      </c>
      <c r="BX36" s="98">
        <f t="shared" si="11"/>
        <v>0</v>
      </c>
      <c r="BY36" s="83">
        <v>0</v>
      </c>
      <c r="BZ36" s="83">
        <v>0</v>
      </c>
      <c r="CA36" s="83">
        <v>0</v>
      </c>
      <c r="CB36" s="83">
        <v>0</v>
      </c>
      <c r="CC36" s="98">
        <f t="shared" si="12"/>
        <v>0</v>
      </c>
      <c r="CD36" s="83">
        <v>0</v>
      </c>
      <c r="CE36" s="83">
        <v>0</v>
      </c>
      <c r="CF36" s="83">
        <v>0</v>
      </c>
      <c r="CG36" s="83">
        <v>0</v>
      </c>
      <c r="CH36" s="98">
        <f t="shared" si="13"/>
        <v>0</v>
      </c>
      <c r="CI36" s="83">
        <v>0</v>
      </c>
      <c r="CJ36" s="83">
        <v>0</v>
      </c>
      <c r="CK36" s="83">
        <v>0</v>
      </c>
      <c r="CL36" s="83">
        <v>0</v>
      </c>
      <c r="CM36" s="98">
        <f t="shared" si="14"/>
        <v>0</v>
      </c>
      <c r="CN36" s="83">
        <v>0</v>
      </c>
      <c r="CO36" s="83">
        <v>0</v>
      </c>
      <c r="CP36" s="83">
        <v>0</v>
      </c>
      <c r="CQ36" s="83">
        <v>0</v>
      </c>
      <c r="CR36" s="98">
        <f t="shared" si="15"/>
        <v>0</v>
      </c>
      <c r="CS36" s="83">
        <v>0</v>
      </c>
      <c r="CT36" s="83">
        <v>0</v>
      </c>
      <c r="CU36" s="83">
        <v>0</v>
      </c>
      <c r="CV36" s="83">
        <v>0</v>
      </c>
      <c r="CW36" s="98">
        <f t="shared" si="16"/>
        <v>0</v>
      </c>
      <c r="CX36" s="85">
        <v>0</v>
      </c>
      <c r="CY36" s="85">
        <v>0</v>
      </c>
      <c r="CZ36" s="85">
        <v>0</v>
      </c>
      <c r="DA36" s="85">
        <v>0</v>
      </c>
      <c r="DB36" s="86">
        <v>0</v>
      </c>
      <c r="DC36" s="87">
        <v>0</v>
      </c>
      <c r="DD36" s="88">
        <v>0</v>
      </c>
      <c r="DE36" s="89">
        <v>0</v>
      </c>
      <c r="DF36" s="90">
        <f t="shared" si="24"/>
        <v>0</v>
      </c>
      <c r="DG36" s="91">
        <f t="shared" si="25"/>
        <v>0</v>
      </c>
      <c r="DH36" s="92">
        <f t="shared" si="26"/>
        <v>0</v>
      </c>
      <c r="DI36" s="103">
        <v>0</v>
      </c>
      <c r="DJ36" s="104">
        <v>0</v>
      </c>
      <c r="DK36" s="99">
        <v>0</v>
      </c>
      <c r="DL36" s="102">
        <f t="shared" si="18"/>
        <v>0</v>
      </c>
      <c r="DM36" s="100" t="e">
        <f t="shared" si="23"/>
        <v>#DIV/0!</v>
      </c>
      <c r="DN36" s="224"/>
      <c r="DO36" s="224"/>
    </row>
    <row r="37" spans="2:119" ht="23.25" customHeight="1" thickBot="1" x14ac:dyDescent="0.3">
      <c r="B37" s="238">
        <v>9</v>
      </c>
      <c r="C37" s="241">
        <f>لیست!D14</f>
        <v>0</v>
      </c>
      <c r="D37" s="105" t="s">
        <v>106</v>
      </c>
      <c r="E37" s="80">
        <v>0</v>
      </c>
      <c r="F37" s="81">
        <v>0</v>
      </c>
      <c r="G37" s="82">
        <f t="shared" ref="G37:G68" si="27">F37+E37</f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106">
        <f>L37/2</f>
        <v>0</v>
      </c>
      <c r="N37" s="82">
        <f t="shared" si="20"/>
        <v>0</v>
      </c>
      <c r="O37" s="83">
        <v>0</v>
      </c>
      <c r="P37" s="83">
        <v>0</v>
      </c>
      <c r="Q37" s="83">
        <v>0</v>
      </c>
      <c r="R37" s="84">
        <v>0</v>
      </c>
      <c r="S37" s="84">
        <v>0</v>
      </c>
      <c r="T37" s="106">
        <f>S37/2</f>
        <v>0</v>
      </c>
      <c r="U37" s="82">
        <f t="shared" si="22"/>
        <v>0</v>
      </c>
      <c r="V37" s="83">
        <v>0</v>
      </c>
      <c r="W37" s="83">
        <v>0</v>
      </c>
      <c r="X37" s="83">
        <v>0</v>
      </c>
      <c r="Y37" s="84">
        <v>0</v>
      </c>
      <c r="Z37" s="82">
        <f t="shared" ref="Z37:Z68" si="28">SUM(V37:Y37)</f>
        <v>0</v>
      </c>
      <c r="AA37" s="83">
        <v>0</v>
      </c>
      <c r="AB37" s="83">
        <v>0</v>
      </c>
      <c r="AC37" s="83">
        <v>0</v>
      </c>
      <c r="AD37" s="84">
        <v>0</v>
      </c>
      <c r="AE37" s="82">
        <f t="shared" ref="AE37:AE68" si="29">SUM(AA37:AD37)</f>
        <v>0</v>
      </c>
      <c r="AF37" s="83">
        <v>0</v>
      </c>
      <c r="AG37" s="83">
        <v>0</v>
      </c>
      <c r="AH37" s="83">
        <v>0</v>
      </c>
      <c r="AI37" s="84">
        <v>0</v>
      </c>
      <c r="AJ37" s="82">
        <f t="shared" ref="AJ37:AJ68" si="30">SUM(AF37:AI37)</f>
        <v>0</v>
      </c>
      <c r="AK37" s="83">
        <v>0</v>
      </c>
      <c r="AL37" s="83">
        <v>0</v>
      </c>
      <c r="AM37" s="83">
        <v>0</v>
      </c>
      <c r="AN37" s="84">
        <v>0</v>
      </c>
      <c r="AO37" s="82">
        <f t="shared" ref="AO37:AO68" si="31">SUM(AK37:AN37)</f>
        <v>0</v>
      </c>
      <c r="AP37" s="83">
        <v>0</v>
      </c>
      <c r="AQ37" s="83">
        <v>0</v>
      </c>
      <c r="AR37" s="83">
        <v>0</v>
      </c>
      <c r="AS37" s="84">
        <v>0</v>
      </c>
      <c r="AT37" s="82">
        <f t="shared" ref="AT37:AT68" si="32">SUM(AP37:AS37)</f>
        <v>0</v>
      </c>
      <c r="AU37" s="83">
        <v>0</v>
      </c>
      <c r="AV37" s="83">
        <v>0</v>
      </c>
      <c r="AW37" s="83">
        <v>0</v>
      </c>
      <c r="AX37" s="84">
        <v>0</v>
      </c>
      <c r="AY37" s="82">
        <f t="shared" ref="AY37:AY68" si="33">SUM(AU37:AX37)</f>
        <v>0</v>
      </c>
      <c r="AZ37" s="83">
        <v>0</v>
      </c>
      <c r="BA37" s="83">
        <v>0</v>
      </c>
      <c r="BB37" s="83">
        <v>0</v>
      </c>
      <c r="BC37" s="83">
        <v>0</v>
      </c>
      <c r="BD37" s="82">
        <f t="shared" ref="BD37:BD68" si="34">SUM(AZ37:BC37)</f>
        <v>0</v>
      </c>
      <c r="BE37" s="83">
        <v>0</v>
      </c>
      <c r="BF37" s="83">
        <v>0</v>
      </c>
      <c r="BG37" s="83">
        <v>0</v>
      </c>
      <c r="BH37" s="83">
        <v>0</v>
      </c>
      <c r="BI37" s="82">
        <f t="shared" ref="BI37:BI68" si="35">SUM(BE37:BH37)</f>
        <v>0</v>
      </c>
      <c r="BJ37" s="83">
        <v>0</v>
      </c>
      <c r="BK37" s="83">
        <v>0</v>
      </c>
      <c r="BL37" s="83">
        <v>0</v>
      </c>
      <c r="BM37" s="83">
        <v>0</v>
      </c>
      <c r="BN37" s="82">
        <f t="shared" ref="BN37:BN68" si="36">SUM(BJ37:BM37)</f>
        <v>0</v>
      </c>
      <c r="BO37" s="83">
        <v>0</v>
      </c>
      <c r="BP37" s="83">
        <v>0</v>
      </c>
      <c r="BQ37" s="83">
        <v>0</v>
      </c>
      <c r="BR37" s="83">
        <v>0</v>
      </c>
      <c r="BS37" s="82">
        <f t="shared" ref="BS37:BS68" si="37">SUM(BO37:BR37)</f>
        <v>0</v>
      </c>
      <c r="BT37" s="83">
        <v>0</v>
      </c>
      <c r="BU37" s="83">
        <v>0</v>
      </c>
      <c r="BV37" s="83">
        <v>0</v>
      </c>
      <c r="BW37" s="83">
        <v>0</v>
      </c>
      <c r="BX37" s="82">
        <f t="shared" ref="BX37:BX68" si="38">SUM(BT37:BW37)</f>
        <v>0</v>
      </c>
      <c r="BY37" s="83">
        <v>0</v>
      </c>
      <c r="BZ37" s="83">
        <v>0</v>
      </c>
      <c r="CA37" s="83">
        <v>0</v>
      </c>
      <c r="CB37" s="83">
        <v>0</v>
      </c>
      <c r="CC37" s="82">
        <f t="shared" ref="CC37:CC68" si="39">SUM(BY37:CB37)</f>
        <v>0</v>
      </c>
      <c r="CD37" s="83">
        <v>0</v>
      </c>
      <c r="CE37" s="83">
        <v>0</v>
      </c>
      <c r="CF37" s="83">
        <v>0</v>
      </c>
      <c r="CG37" s="83">
        <v>0</v>
      </c>
      <c r="CH37" s="82">
        <f t="shared" ref="CH37:CH68" si="40">SUM(CD37:CG37)</f>
        <v>0</v>
      </c>
      <c r="CI37" s="83">
        <v>0</v>
      </c>
      <c r="CJ37" s="83">
        <v>0</v>
      </c>
      <c r="CK37" s="83">
        <v>0</v>
      </c>
      <c r="CL37" s="83">
        <v>0</v>
      </c>
      <c r="CM37" s="82">
        <f t="shared" ref="CM37:CM68" si="41">SUM(CI37:CL37)</f>
        <v>0</v>
      </c>
      <c r="CN37" s="83">
        <v>0</v>
      </c>
      <c r="CO37" s="83">
        <v>0</v>
      </c>
      <c r="CP37" s="83">
        <v>0</v>
      </c>
      <c r="CQ37" s="83">
        <v>0</v>
      </c>
      <c r="CR37" s="82">
        <f t="shared" ref="CR37:CR68" si="42">SUM(CN37:CQ37)</f>
        <v>0</v>
      </c>
      <c r="CS37" s="83">
        <v>0</v>
      </c>
      <c r="CT37" s="83">
        <v>0</v>
      </c>
      <c r="CU37" s="83">
        <v>0</v>
      </c>
      <c r="CV37" s="83">
        <v>0</v>
      </c>
      <c r="CW37" s="82">
        <f t="shared" ref="CW37:CW68" si="43">SUM(CS37:CV37)</f>
        <v>0</v>
      </c>
      <c r="CX37" s="85">
        <v>0</v>
      </c>
      <c r="CY37" s="85">
        <v>0</v>
      </c>
      <c r="CZ37" s="85">
        <v>0</v>
      </c>
      <c r="DA37" s="85">
        <v>0</v>
      </c>
      <c r="DB37" s="86">
        <v>0</v>
      </c>
      <c r="DC37" s="87">
        <v>0</v>
      </c>
      <c r="DD37" s="88">
        <v>0</v>
      </c>
      <c r="DE37" s="89">
        <v>0</v>
      </c>
      <c r="DF37" s="90">
        <f t="shared" si="24"/>
        <v>0</v>
      </c>
      <c r="DG37" s="91">
        <f t="shared" si="25"/>
        <v>0</v>
      </c>
      <c r="DH37" s="92">
        <f t="shared" si="26"/>
        <v>0</v>
      </c>
      <c r="DI37" s="103">
        <v>0</v>
      </c>
      <c r="DJ37" s="104">
        <v>0</v>
      </c>
      <c r="DK37" s="99">
        <v>0</v>
      </c>
      <c r="DL37" s="92">
        <f t="shared" ref="DL37:DL68" si="44">SUM(DI37:DK37)</f>
        <v>0</v>
      </c>
      <c r="DM37" s="93" t="e">
        <f t="shared" ref="DM37:DM68" si="45">DH37/DL37</f>
        <v>#DIV/0!</v>
      </c>
      <c r="DN37" s="223" t="e">
        <f>SUM(DH37:DH38)/SUM(DL37:DL38)</f>
        <v>#DIV/0!</v>
      </c>
      <c r="DO37" s="223" t="e">
        <f>(SUM(DH37:DH40)/SUM(DL37:DL40))</f>
        <v>#DIV/0!</v>
      </c>
    </row>
    <row r="38" spans="2:119" ht="23.25" customHeight="1" thickBot="1" x14ac:dyDescent="0.3">
      <c r="B38" s="239"/>
      <c r="C38" s="242"/>
      <c r="D38" s="79" t="s">
        <v>107</v>
      </c>
      <c r="E38" s="80">
        <v>0</v>
      </c>
      <c r="F38" s="81">
        <v>0</v>
      </c>
      <c r="G38" s="94">
        <f t="shared" si="27"/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107">
        <f t="shared" si="19"/>
        <v>0</v>
      </c>
      <c r="N38" s="94">
        <f t="shared" si="20"/>
        <v>0</v>
      </c>
      <c r="O38" s="83">
        <v>0</v>
      </c>
      <c r="P38" s="83">
        <v>0</v>
      </c>
      <c r="Q38" s="83">
        <v>0</v>
      </c>
      <c r="R38" s="84">
        <v>0</v>
      </c>
      <c r="S38" s="84">
        <v>0</v>
      </c>
      <c r="T38" s="107">
        <f t="shared" si="21"/>
        <v>0</v>
      </c>
      <c r="U38" s="94">
        <f t="shared" si="22"/>
        <v>0</v>
      </c>
      <c r="V38" s="83">
        <v>0</v>
      </c>
      <c r="W38" s="83">
        <v>0</v>
      </c>
      <c r="X38" s="83">
        <v>0</v>
      </c>
      <c r="Y38" s="84">
        <v>0</v>
      </c>
      <c r="Z38" s="94">
        <f t="shared" si="28"/>
        <v>0</v>
      </c>
      <c r="AA38" s="83">
        <v>0</v>
      </c>
      <c r="AB38" s="83">
        <v>0</v>
      </c>
      <c r="AC38" s="83">
        <v>0</v>
      </c>
      <c r="AD38" s="84">
        <v>0</v>
      </c>
      <c r="AE38" s="94">
        <f t="shared" si="29"/>
        <v>0</v>
      </c>
      <c r="AF38" s="83">
        <v>0</v>
      </c>
      <c r="AG38" s="83">
        <v>0</v>
      </c>
      <c r="AH38" s="83">
        <v>0</v>
      </c>
      <c r="AI38" s="84">
        <v>0</v>
      </c>
      <c r="AJ38" s="94">
        <f t="shared" si="30"/>
        <v>0</v>
      </c>
      <c r="AK38" s="83">
        <v>0</v>
      </c>
      <c r="AL38" s="83">
        <v>0</v>
      </c>
      <c r="AM38" s="83">
        <v>0</v>
      </c>
      <c r="AN38" s="84">
        <v>0</v>
      </c>
      <c r="AO38" s="94">
        <f t="shared" si="31"/>
        <v>0</v>
      </c>
      <c r="AP38" s="83">
        <v>0</v>
      </c>
      <c r="AQ38" s="83">
        <v>0</v>
      </c>
      <c r="AR38" s="83">
        <v>0</v>
      </c>
      <c r="AS38" s="84">
        <v>0</v>
      </c>
      <c r="AT38" s="94">
        <f t="shared" si="32"/>
        <v>0</v>
      </c>
      <c r="AU38" s="83">
        <v>0</v>
      </c>
      <c r="AV38" s="83">
        <v>0</v>
      </c>
      <c r="AW38" s="83">
        <v>0</v>
      </c>
      <c r="AX38" s="84">
        <v>0</v>
      </c>
      <c r="AY38" s="94">
        <f t="shared" si="33"/>
        <v>0</v>
      </c>
      <c r="AZ38" s="83">
        <v>0</v>
      </c>
      <c r="BA38" s="83">
        <v>0</v>
      </c>
      <c r="BB38" s="83">
        <v>0</v>
      </c>
      <c r="BC38" s="83">
        <v>0</v>
      </c>
      <c r="BD38" s="94">
        <f t="shared" si="34"/>
        <v>0</v>
      </c>
      <c r="BE38" s="83">
        <v>0</v>
      </c>
      <c r="BF38" s="83">
        <v>0</v>
      </c>
      <c r="BG38" s="83">
        <v>0</v>
      </c>
      <c r="BH38" s="83">
        <v>0</v>
      </c>
      <c r="BI38" s="94">
        <f t="shared" si="35"/>
        <v>0</v>
      </c>
      <c r="BJ38" s="83">
        <v>0</v>
      </c>
      <c r="BK38" s="83">
        <v>0</v>
      </c>
      <c r="BL38" s="83">
        <v>0</v>
      </c>
      <c r="BM38" s="83">
        <v>0</v>
      </c>
      <c r="BN38" s="94">
        <f t="shared" si="36"/>
        <v>0</v>
      </c>
      <c r="BO38" s="83">
        <v>0</v>
      </c>
      <c r="BP38" s="83">
        <v>0</v>
      </c>
      <c r="BQ38" s="83">
        <v>0</v>
      </c>
      <c r="BR38" s="83">
        <v>0</v>
      </c>
      <c r="BS38" s="94">
        <f t="shared" si="37"/>
        <v>0</v>
      </c>
      <c r="BT38" s="83">
        <v>0</v>
      </c>
      <c r="BU38" s="83">
        <v>0</v>
      </c>
      <c r="BV38" s="83">
        <v>0</v>
      </c>
      <c r="BW38" s="83">
        <v>0</v>
      </c>
      <c r="BX38" s="94">
        <f t="shared" si="38"/>
        <v>0</v>
      </c>
      <c r="BY38" s="83">
        <v>0</v>
      </c>
      <c r="BZ38" s="83">
        <v>0</v>
      </c>
      <c r="CA38" s="83">
        <v>0</v>
      </c>
      <c r="CB38" s="83">
        <v>0</v>
      </c>
      <c r="CC38" s="94">
        <f t="shared" si="39"/>
        <v>0</v>
      </c>
      <c r="CD38" s="83">
        <v>0</v>
      </c>
      <c r="CE38" s="83">
        <v>0</v>
      </c>
      <c r="CF38" s="83">
        <v>0</v>
      </c>
      <c r="CG38" s="83">
        <v>0</v>
      </c>
      <c r="CH38" s="94">
        <f t="shared" si="40"/>
        <v>0</v>
      </c>
      <c r="CI38" s="83">
        <v>0</v>
      </c>
      <c r="CJ38" s="83">
        <v>0</v>
      </c>
      <c r="CK38" s="83">
        <v>0</v>
      </c>
      <c r="CL38" s="83">
        <v>0</v>
      </c>
      <c r="CM38" s="94">
        <f t="shared" si="41"/>
        <v>0</v>
      </c>
      <c r="CN38" s="83">
        <v>0</v>
      </c>
      <c r="CO38" s="83">
        <v>0</v>
      </c>
      <c r="CP38" s="83">
        <v>0</v>
      </c>
      <c r="CQ38" s="83">
        <v>0</v>
      </c>
      <c r="CR38" s="94">
        <f t="shared" si="42"/>
        <v>0</v>
      </c>
      <c r="CS38" s="83">
        <v>0</v>
      </c>
      <c r="CT38" s="83">
        <v>0</v>
      </c>
      <c r="CU38" s="83">
        <v>0</v>
      </c>
      <c r="CV38" s="83">
        <v>0</v>
      </c>
      <c r="CW38" s="94">
        <f t="shared" si="43"/>
        <v>0</v>
      </c>
      <c r="CX38" s="85">
        <v>0</v>
      </c>
      <c r="CY38" s="85">
        <v>0</v>
      </c>
      <c r="CZ38" s="85">
        <v>0</v>
      </c>
      <c r="DA38" s="85">
        <v>0</v>
      </c>
      <c r="DB38" s="86">
        <v>0</v>
      </c>
      <c r="DC38" s="87">
        <v>0</v>
      </c>
      <c r="DD38" s="88">
        <v>0</v>
      </c>
      <c r="DE38" s="89">
        <v>0</v>
      </c>
      <c r="DF38" s="90">
        <f t="shared" si="24"/>
        <v>0</v>
      </c>
      <c r="DG38" s="91">
        <f t="shared" si="25"/>
        <v>0</v>
      </c>
      <c r="DH38" s="92">
        <f t="shared" si="26"/>
        <v>0</v>
      </c>
      <c r="DI38" s="103">
        <v>0</v>
      </c>
      <c r="DJ38" s="104">
        <v>0</v>
      </c>
      <c r="DK38" s="99">
        <v>0</v>
      </c>
      <c r="DL38" s="95">
        <f t="shared" si="44"/>
        <v>0</v>
      </c>
      <c r="DM38" s="93" t="e">
        <f t="shared" si="45"/>
        <v>#DIV/0!</v>
      </c>
      <c r="DN38" s="244"/>
      <c r="DO38" s="223"/>
    </row>
    <row r="39" spans="2:119" ht="23.25" customHeight="1" thickBot="1" x14ac:dyDescent="0.3">
      <c r="B39" s="239"/>
      <c r="C39" s="242"/>
      <c r="D39" s="79" t="s">
        <v>108</v>
      </c>
      <c r="E39" s="80">
        <v>0</v>
      </c>
      <c r="F39" s="81">
        <v>0</v>
      </c>
      <c r="G39" s="94">
        <f t="shared" si="27"/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107">
        <f t="shared" si="19"/>
        <v>0</v>
      </c>
      <c r="N39" s="94">
        <f t="shared" si="20"/>
        <v>0</v>
      </c>
      <c r="O39" s="83">
        <v>0</v>
      </c>
      <c r="P39" s="83">
        <v>0</v>
      </c>
      <c r="Q39" s="83">
        <v>0</v>
      </c>
      <c r="R39" s="84">
        <v>0</v>
      </c>
      <c r="S39" s="84">
        <v>0</v>
      </c>
      <c r="T39" s="107">
        <f t="shared" si="21"/>
        <v>0</v>
      </c>
      <c r="U39" s="94">
        <f t="shared" si="22"/>
        <v>0</v>
      </c>
      <c r="V39" s="83">
        <v>0</v>
      </c>
      <c r="W39" s="83">
        <v>0</v>
      </c>
      <c r="X39" s="83">
        <v>0</v>
      </c>
      <c r="Y39" s="84">
        <v>0</v>
      </c>
      <c r="Z39" s="94">
        <f t="shared" si="28"/>
        <v>0</v>
      </c>
      <c r="AA39" s="83">
        <v>0</v>
      </c>
      <c r="AB39" s="83">
        <v>0</v>
      </c>
      <c r="AC39" s="83">
        <v>0</v>
      </c>
      <c r="AD39" s="84">
        <v>0</v>
      </c>
      <c r="AE39" s="94">
        <f t="shared" si="29"/>
        <v>0</v>
      </c>
      <c r="AF39" s="83">
        <v>0</v>
      </c>
      <c r="AG39" s="83">
        <v>0</v>
      </c>
      <c r="AH39" s="83">
        <v>0</v>
      </c>
      <c r="AI39" s="84">
        <v>0</v>
      </c>
      <c r="AJ39" s="94">
        <f t="shared" si="30"/>
        <v>0</v>
      </c>
      <c r="AK39" s="83">
        <v>0</v>
      </c>
      <c r="AL39" s="83">
        <v>0</v>
      </c>
      <c r="AM39" s="83">
        <v>0</v>
      </c>
      <c r="AN39" s="84">
        <v>0</v>
      </c>
      <c r="AO39" s="94">
        <f t="shared" si="31"/>
        <v>0</v>
      </c>
      <c r="AP39" s="83">
        <v>0</v>
      </c>
      <c r="AQ39" s="83">
        <v>0</v>
      </c>
      <c r="AR39" s="83">
        <v>0</v>
      </c>
      <c r="AS39" s="84">
        <v>0</v>
      </c>
      <c r="AT39" s="94">
        <f t="shared" si="32"/>
        <v>0</v>
      </c>
      <c r="AU39" s="83">
        <v>0</v>
      </c>
      <c r="AV39" s="83">
        <v>0</v>
      </c>
      <c r="AW39" s="83">
        <v>0</v>
      </c>
      <c r="AX39" s="84">
        <v>0</v>
      </c>
      <c r="AY39" s="94">
        <f t="shared" si="33"/>
        <v>0</v>
      </c>
      <c r="AZ39" s="83">
        <v>0</v>
      </c>
      <c r="BA39" s="83">
        <v>0</v>
      </c>
      <c r="BB39" s="83">
        <v>0</v>
      </c>
      <c r="BC39" s="83">
        <v>0</v>
      </c>
      <c r="BD39" s="94">
        <f t="shared" si="34"/>
        <v>0</v>
      </c>
      <c r="BE39" s="83">
        <v>0</v>
      </c>
      <c r="BF39" s="83">
        <v>0</v>
      </c>
      <c r="BG39" s="83">
        <v>0</v>
      </c>
      <c r="BH39" s="83">
        <v>0</v>
      </c>
      <c r="BI39" s="94">
        <f t="shared" si="35"/>
        <v>0</v>
      </c>
      <c r="BJ39" s="83">
        <v>0</v>
      </c>
      <c r="BK39" s="83">
        <v>0</v>
      </c>
      <c r="BL39" s="83">
        <v>0</v>
      </c>
      <c r="BM39" s="83">
        <v>0</v>
      </c>
      <c r="BN39" s="94">
        <f t="shared" si="36"/>
        <v>0</v>
      </c>
      <c r="BO39" s="83">
        <v>0</v>
      </c>
      <c r="BP39" s="83">
        <v>0</v>
      </c>
      <c r="BQ39" s="83">
        <v>0</v>
      </c>
      <c r="BR39" s="83">
        <v>0</v>
      </c>
      <c r="BS39" s="94">
        <f t="shared" si="37"/>
        <v>0</v>
      </c>
      <c r="BT39" s="83">
        <v>0</v>
      </c>
      <c r="BU39" s="83">
        <v>0</v>
      </c>
      <c r="BV39" s="83">
        <v>0</v>
      </c>
      <c r="BW39" s="83">
        <v>0</v>
      </c>
      <c r="BX39" s="94">
        <f t="shared" si="38"/>
        <v>0</v>
      </c>
      <c r="BY39" s="83">
        <v>0</v>
      </c>
      <c r="BZ39" s="83">
        <v>0</v>
      </c>
      <c r="CA39" s="83">
        <v>0</v>
      </c>
      <c r="CB39" s="83">
        <v>0</v>
      </c>
      <c r="CC39" s="94">
        <f t="shared" si="39"/>
        <v>0</v>
      </c>
      <c r="CD39" s="83">
        <v>0</v>
      </c>
      <c r="CE39" s="83">
        <v>0</v>
      </c>
      <c r="CF39" s="83">
        <v>0</v>
      </c>
      <c r="CG39" s="83">
        <v>0</v>
      </c>
      <c r="CH39" s="94">
        <f t="shared" si="40"/>
        <v>0</v>
      </c>
      <c r="CI39" s="83">
        <v>0</v>
      </c>
      <c r="CJ39" s="83">
        <v>0</v>
      </c>
      <c r="CK39" s="83">
        <v>0</v>
      </c>
      <c r="CL39" s="83">
        <v>0</v>
      </c>
      <c r="CM39" s="94">
        <f t="shared" si="41"/>
        <v>0</v>
      </c>
      <c r="CN39" s="83">
        <v>0</v>
      </c>
      <c r="CO39" s="83">
        <v>0</v>
      </c>
      <c r="CP39" s="83">
        <v>0</v>
      </c>
      <c r="CQ39" s="83">
        <v>0</v>
      </c>
      <c r="CR39" s="94">
        <f t="shared" si="42"/>
        <v>0</v>
      </c>
      <c r="CS39" s="83">
        <v>0</v>
      </c>
      <c r="CT39" s="83">
        <v>0</v>
      </c>
      <c r="CU39" s="83">
        <v>0</v>
      </c>
      <c r="CV39" s="83">
        <v>0</v>
      </c>
      <c r="CW39" s="94">
        <f t="shared" si="43"/>
        <v>0</v>
      </c>
      <c r="CX39" s="85">
        <v>0</v>
      </c>
      <c r="CY39" s="85">
        <v>0</v>
      </c>
      <c r="CZ39" s="85">
        <v>0</v>
      </c>
      <c r="DA39" s="85">
        <v>0</v>
      </c>
      <c r="DB39" s="86">
        <v>0</v>
      </c>
      <c r="DC39" s="87">
        <v>0</v>
      </c>
      <c r="DD39" s="88">
        <v>0</v>
      </c>
      <c r="DE39" s="89">
        <v>0</v>
      </c>
      <c r="DF39" s="90">
        <f t="shared" si="24"/>
        <v>0</v>
      </c>
      <c r="DG39" s="91">
        <f t="shared" si="25"/>
        <v>0</v>
      </c>
      <c r="DH39" s="92">
        <f t="shared" si="26"/>
        <v>0</v>
      </c>
      <c r="DI39" s="103">
        <v>0</v>
      </c>
      <c r="DJ39" s="104">
        <v>0</v>
      </c>
      <c r="DK39" s="99">
        <v>0</v>
      </c>
      <c r="DL39" s="95">
        <f t="shared" si="44"/>
        <v>0</v>
      </c>
      <c r="DM39" s="93" t="e">
        <f t="shared" si="45"/>
        <v>#DIV/0!</v>
      </c>
      <c r="DN39" s="223" t="e">
        <f>(SUM(DH39:DH40)/SUM(DL39:DL40))</f>
        <v>#DIV/0!</v>
      </c>
      <c r="DO39" s="223"/>
    </row>
    <row r="40" spans="2:119" ht="23.25" customHeight="1" thickBot="1" x14ac:dyDescent="0.3">
      <c r="B40" s="240"/>
      <c r="C40" s="243"/>
      <c r="D40" s="101" t="s">
        <v>109</v>
      </c>
      <c r="E40" s="80">
        <v>0</v>
      </c>
      <c r="F40" s="81">
        <v>0</v>
      </c>
      <c r="G40" s="98">
        <f t="shared" si="27"/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108">
        <f t="shared" si="19"/>
        <v>0</v>
      </c>
      <c r="N40" s="98">
        <f t="shared" si="20"/>
        <v>0</v>
      </c>
      <c r="O40" s="83">
        <v>0</v>
      </c>
      <c r="P40" s="83">
        <v>0</v>
      </c>
      <c r="Q40" s="83">
        <v>0</v>
      </c>
      <c r="R40" s="84">
        <v>0</v>
      </c>
      <c r="S40" s="84">
        <v>0</v>
      </c>
      <c r="T40" s="108">
        <f t="shared" si="21"/>
        <v>0</v>
      </c>
      <c r="U40" s="98">
        <f t="shared" si="22"/>
        <v>0</v>
      </c>
      <c r="V40" s="83">
        <v>0</v>
      </c>
      <c r="W40" s="83">
        <v>0</v>
      </c>
      <c r="X40" s="83">
        <v>0</v>
      </c>
      <c r="Y40" s="84">
        <v>0</v>
      </c>
      <c r="Z40" s="98">
        <f t="shared" si="28"/>
        <v>0</v>
      </c>
      <c r="AA40" s="83">
        <v>0</v>
      </c>
      <c r="AB40" s="83">
        <v>0</v>
      </c>
      <c r="AC40" s="83">
        <v>0</v>
      </c>
      <c r="AD40" s="84">
        <v>0</v>
      </c>
      <c r="AE40" s="98">
        <f t="shared" si="29"/>
        <v>0</v>
      </c>
      <c r="AF40" s="83">
        <v>0</v>
      </c>
      <c r="AG40" s="83">
        <v>0</v>
      </c>
      <c r="AH40" s="83">
        <v>0</v>
      </c>
      <c r="AI40" s="84">
        <v>0</v>
      </c>
      <c r="AJ40" s="98">
        <f t="shared" si="30"/>
        <v>0</v>
      </c>
      <c r="AK40" s="83">
        <v>0</v>
      </c>
      <c r="AL40" s="83">
        <v>0</v>
      </c>
      <c r="AM40" s="83">
        <v>0</v>
      </c>
      <c r="AN40" s="84">
        <v>0</v>
      </c>
      <c r="AO40" s="98">
        <f t="shared" si="31"/>
        <v>0</v>
      </c>
      <c r="AP40" s="83">
        <v>0</v>
      </c>
      <c r="AQ40" s="83">
        <v>0</v>
      </c>
      <c r="AR40" s="83">
        <v>0</v>
      </c>
      <c r="AS40" s="84">
        <v>0</v>
      </c>
      <c r="AT40" s="98">
        <f t="shared" si="32"/>
        <v>0</v>
      </c>
      <c r="AU40" s="83">
        <v>0</v>
      </c>
      <c r="AV40" s="83">
        <v>0</v>
      </c>
      <c r="AW40" s="83">
        <v>0</v>
      </c>
      <c r="AX40" s="84">
        <v>0</v>
      </c>
      <c r="AY40" s="98">
        <f t="shared" si="33"/>
        <v>0</v>
      </c>
      <c r="AZ40" s="83">
        <v>0</v>
      </c>
      <c r="BA40" s="83">
        <v>0</v>
      </c>
      <c r="BB40" s="83">
        <v>0</v>
      </c>
      <c r="BC40" s="83">
        <v>0</v>
      </c>
      <c r="BD40" s="98">
        <f t="shared" si="34"/>
        <v>0</v>
      </c>
      <c r="BE40" s="83">
        <v>0</v>
      </c>
      <c r="BF40" s="83">
        <v>0</v>
      </c>
      <c r="BG40" s="83">
        <v>0</v>
      </c>
      <c r="BH40" s="83">
        <v>0</v>
      </c>
      <c r="BI40" s="98">
        <f t="shared" si="35"/>
        <v>0</v>
      </c>
      <c r="BJ40" s="83">
        <v>0</v>
      </c>
      <c r="BK40" s="83">
        <v>0</v>
      </c>
      <c r="BL40" s="83">
        <v>0</v>
      </c>
      <c r="BM40" s="83">
        <v>0</v>
      </c>
      <c r="BN40" s="98">
        <f t="shared" si="36"/>
        <v>0</v>
      </c>
      <c r="BO40" s="83">
        <v>0</v>
      </c>
      <c r="BP40" s="83">
        <v>0</v>
      </c>
      <c r="BQ40" s="83">
        <v>0</v>
      </c>
      <c r="BR40" s="83">
        <v>0</v>
      </c>
      <c r="BS40" s="98">
        <f t="shared" si="37"/>
        <v>0</v>
      </c>
      <c r="BT40" s="83">
        <v>0</v>
      </c>
      <c r="BU40" s="83">
        <v>0</v>
      </c>
      <c r="BV40" s="83">
        <v>0</v>
      </c>
      <c r="BW40" s="83">
        <v>0</v>
      </c>
      <c r="BX40" s="98">
        <f t="shared" si="38"/>
        <v>0</v>
      </c>
      <c r="BY40" s="83">
        <v>0</v>
      </c>
      <c r="BZ40" s="83">
        <v>0</v>
      </c>
      <c r="CA40" s="83">
        <v>0</v>
      </c>
      <c r="CB40" s="83">
        <v>0</v>
      </c>
      <c r="CC40" s="98">
        <f t="shared" si="39"/>
        <v>0</v>
      </c>
      <c r="CD40" s="83">
        <v>0</v>
      </c>
      <c r="CE40" s="83">
        <v>0</v>
      </c>
      <c r="CF40" s="83">
        <v>0</v>
      </c>
      <c r="CG40" s="83">
        <v>0</v>
      </c>
      <c r="CH40" s="98">
        <f t="shared" si="40"/>
        <v>0</v>
      </c>
      <c r="CI40" s="83">
        <v>0</v>
      </c>
      <c r="CJ40" s="83">
        <v>0</v>
      </c>
      <c r="CK40" s="83">
        <v>0</v>
      </c>
      <c r="CL40" s="83">
        <v>0</v>
      </c>
      <c r="CM40" s="98">
        <f t="shared" si="41"/>
        <v>0</v>
      </c>
      <c r="CN40" s="83">
        <v>0</v>
      </c>
      <c r="CO40" s="83">
        <v>0</v>
      </c>
      <c r="CP40" s="83">
        <v>0</v>
      </c>
      <c r="CQ40" s="83">
        <v>0</v>
      </c>
      <c r="CR40" s="98">
        <f t="shared" si="42"/>
        <v>0</v>
      </c>
      <c r="CS40" s="83">
        <v>0</v>
      </c>
      <c r="CT40" s="83">
        <v>0</v>
      </c>
      <c r="CU40" s="83">
        <v>0</v>
      </c>
      <c r="CV40" s="83">
        <v>0</v>
      </c>
      <c r="CW40" s="98">
        <f t="shared" si="43"/>
        <v>0</v>
      </c>
      <c r="CX40" s="85">
        <v>0</v>
      </c>
      <c r="CY40" s="85">
        <v>0</v>
      </c>
      <c r="CZ40" s="85">
        <v>0</v>
      </c>
      <c r="DA40" s="85">
        <v>0</v>
      </c>
      <c r="DB40" s="86">
        <v>0</v>
      </c>
      <c r="DC40" s="87">
        <v>0</v>
      </c>
      <c r="DD40" s="88">
        <v>0</v>
      </c>
      <c r="DE40" s="89">
        <v>0</v>
      </c>
      <c r="DF40" s="90">
        <f t="shared" si="24"/>
        <v>0</v>
      </c>
      <c r="DG40" s="91">
        <f t="shared" si="25"/>
        <v>0</v>
      </c>
      <c r="DH40" s="92">
        <f t="shared" si="26"/>
        <v>0</v>
      </c>
      <c r="DI40" s="103">
        <v>0</v>
      </c>
      <c r="DJ40" s="104">
        <v>0</v>
      </c>
      <c r="DK40" s="99">
        <v>0</v>
      </c>
      <c r="DL40" s="102">
        <f t="shared" si="44"/>
        <v>0</v>
      </c>
      <c r="DM40" s="100" t="e">
        <f t="shared" si="45"/>
        <v>#DIV/0!</v>
      </c>
      <c r="DN40" s="224"/>
      <c r="DO40" s="224"/>
    </row>
    <row r="41" spans="2:119" ht="23.25" customHeight="1" thickBot="1" x14ac:dyDescent="0.3">
      <c r="B41" s="238">
        <v>10</v>
      </c>
      <c r="C41" s="241">
        <f>لیست!D15</f>
        <v>0</v>
      </c>
      <c r="D41" s="105" t="s">
        <v>106</v>
      </c>
      <c r="E41" s="80">
        <v>0</v>
      </c>
      <c r="F41" s="81">
        <v>0</v>
      </c>
      <c r="G41" s="82">
        <f t="shared" si="27"/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106">
        <f>L41/2</f>
        <v>0</v>
      </c>
      <c r="N41" s="82">
        <f t="shared" si="20"/>
        <v>0</v>
      </c>
      <c r="O41" s="83">
        <v>0</v>
      </c>
      <c r="P41" s="83">
        <v>0</v>
      </c>
      <c r="Q41" s="83">
        <v>0</v>
      </c>
      <c r="R41" s="84">
        <v>0</v>
      </c>
      <c r="S41" s="84">
        <v>0</v>
      </c>
      <c r="T41" s="106">
        <f>S41/2</f>
        <v>0</v>
      </c>
      <c r="U41" s="82">
        <f t="shared" si="22"/>
        <v>0</v>
      </c>
      <c r="V41" s="83">
        <v>0</v>
      </c>
      <c r="W41" s="83">
        <v>0</v>
      </c>
      <c r="X41" s="83">
        <v>0</v>
      </c>
      <c r="Y41" s="84">
        <v>0</v>
      </c>
      <c r="Z41" s="82">
        <f t="shared" si="28"/>
        <v>0</v>
      </c>
      <c r="AA41" s="83">
        <v>0</v>
      </c>
      <c r="AB41" s="83">
        <v>0</v>
      </c>
      <c r="AC41" s="83">
        <v>0</v>
      </c>
      <c r="AD41" s="84">
        <v>0</v>
      </c>
      <c r="AE41" s="82">
        <f t="shared" si="29"/>
        <v>0</v>
      </c>
      <c r="AF41" s="83">
        <v>0</v>
      </c>
      <c r="AG41" s="83">
        <v>0</v>
      </c>
      <c r="AH41" s="83">
        <v>0</v>
      </c>
      <c r="AI41" s="84">
        <v>0</v>
      </c>
      <c r="AJ41" s="82">
        <f t="shared" si="30"/>
        <v>0</v>
      </c>
      <c r="AK41" s="83">
        <v>0</v>
      </c>
      <c r="AL41" s="83">
        <v>0</v>
      </c>
      <c r="AM41" s="83">
        <v>0</v>
      </c>
      <c r="AN41" s="84">
        <v>0</v>
      </c>
      <c r="AO41" s="82">
        <f t="shared" si="31"/>
        <v>0</v>
      </c>
      <c r="AP41" s="83">
        <v>0</v>
      </c>
      <c r="AQ41" s="83">
        <v>0</v>
      </c>
      <c r="AR41" s="83">
        <v>0</v>
      </c>
      <c r="AS41" s="84">
        <v>0</v>
      </c>
      <c r="AT41" s="82">
        <f t="shared" si="32"/>
        <v>0</v>
      </c>
      <c r="AU41" s="83">
        <v>0</v>
      </c>
      <c r="AV41" s="83">
        <v>0</v>
      </c>
      <c r="AW41" s="83">
        <v>0</v>
      </c>
      <c r="AX41" s="84">
        <v>0</v>
      </c>
      <c r="AY41" s="82">
        <f t="shared" si="33"/>
        <v>0</v>
      </c>
      <c r="AZ41" s="83">
        <v>0</v>
      </c>
      <c r="BA41" s="83">
        <v>0</v>
      </c>
      <c r="BB41" s="83">
        <v>0</v>
      </c>
      <c r="BC41" s="83">
        <v>0</v>
      </c>
      <c r="BD41" s="82">
        <f t="shared" si="34"/>
        <v>0</v>
      </c>
      <c r="BE41" s="83">
        <v>0</v>
      </c>
      <c r="BF41" s="83">
        <v>0</v>
      </c>
      <c r="BG41" s="83">
        <v>0</v>
      </c>
      <c r="BH41" s="83">
        <v>0</v>
      </c>
      <c r="BI41" s="82">
        <f t="shared" si="35"/>
        <v>0</v>
      </c>
      <c r="BJ41" s="83">
        <v>0</v>
      </c>
      <c r="BK41" s="83">
        <v>0</v>
      </c>
      <c r="BL41" s="83">
        <v>0</v>
      </c>
      <c r="BM41" s="83">
        <v>0</v>
      </c>
      <c r="BN41" s="82">
        <f t="shared" si="36"/>
        <v>0</v>
      </c>
      <c r="BO41" s="83">
        <v>0</v>
      </c>
      <c r="BP41" s="83">
        <v>0</v>
      </c>
      <c r="BQ41" s="83">
        <v>0</v>
      </c>
      <c r="BR41" s="83">
        <v>0</v>
      </c>
      <c r="BS41" s="82">
        <f t="shared" si="37"/>
        <v>0</v>
      </c>
      <c r="BT41" s="83">
        <v>0</v>
      </c>
      <c r="BU41" s="83">
        <v>0</v>
      </c>
      <c r="BV41" s="83">
        <v>0</v>
      </c>
      <c r="BW41" s="83">
        <v>0</v>
      </c>
      <c r="BX41" s="82">
        <f t="shared" si="38"/>
        <v>0</v>
      </c>
      <c r="BY41" s="83">
        <v>0</v>
      </c>
      <c r="BZ41" s="83">
        <v>0</v>
      </c>
      <c r="CA41" s="83">
        <v>0</v>
      </c>
      <c r="CB41" s="83">
        <v>0</v>
      </c>
      <c r="CC41" s="82">
        <f t="shared" si="39"/>
        <v>0</v>
      </c>
      <c r="CD41" s="83">
        <v>0</v>
      </c>
      <c r="CE41" s="83">
        <v>0</v>
      </c>
      <c r="CF41" s="83">
        <v>0</v>
      </c>
      <c r="CG41" s="83">
        <v>0</v>
      </c>
      <c r="CH41" s="82">
        <f t="shared" si="40"/>
        <v>0</v>
      </c>
      <c r="CI41" s="83">
        <v>0</v>
      </c>
      <c r="CJ41" s="83">
        <v>0</v>
      </c>
      <c r="CK41" s="83">
        <v>0</v>
      </c>
      <c r="CL41" s="83">
        <v>0</v>
      </c>
      <c r="CM41" s="82">
        <f t="shared" si="41"/>
        <v>0</v>
      </c>
      <c r="CN41" s="83">
        <v>0</v>
      </c>
      <c r="CO41" s="83">
        <v>0</v>
      </c>
      <c r="CP41" s="83">
        <v>0</v>
      </c>
      <c r="CQ41" s="83">
        <v>0</v>
      </c>
      <c r="CR41" s="82">
        <f t="shared" si="42"/>
        <v>0</v>
      </c>
      <c r="CS41" s="83">
        <v>0</v>
      </c>
      <c r="CT41" s="83">
        <v>0</v>
      </c>
      <c r="CU41" s="83">
        <v>0</v>
      </c>
      <c r="CV41" s="83">
        <v>0</v>
      </c>
      <c r="CW41" s="82">
        <f t="shared" si="43"/>
        <v>0</v>
      </c>
      <c r="CX41" s="85">
        <v>0</v>
      </c>
      <c r="CY41" s="85">
        <v>0</v>
      </c>
      <c r="CZ41" s="85">
        <v>0</v>
      </c>
      <c r="DA41" s="85">
        <v>0</v>
      </c>
      <c r="DB41" s="86">
        <v>0</v>
      </c>
      <c r="DC41" s="87">
        <v>0</v>
      </c>
      <c r="DD41" s="88">
        <v>0</v>
      </c>
      <c r="DE41" s="89">
        <v>0</v>
      </c>
      <c r="DF41" s="90">
        <f t="shared" si="24"/>
        <v>0</v>
      </c>
      <c r="DG41" s="91">
        <f t="shared" si="25"/>
        <v>0</v>
      </c>
      <c r="DH41" s="92">
        <f t="shared" si="26"/>
        <v>0</v>
      </c>
      <c r="DI41" s="103">
        <v>0</v>
      </c>
      <c r="DJ41" s="104">
        <v>0</v>
      </c>
      <c r="DK41" s="99">
        <v>0</v>
      </c>
      <c r="DL41" s="92">
        <f t="shared" si="44"/>
        <v>0</v>
      </c>
      <c r="DM41" s="93" t="e">
        <f t="shared" si="45"/>
        <v>#DIV/0!</v>
      </c>
      <c r="DN41" s="223" t="e">
        <f>SUM(DH41:DH42)/SUM(DL41:DL42)</f>
        <v>#DIV/0!</v>
      </c>
      <c r="DO41" s="223" t="e">
        <f>(SUM(DH41:DH44)/SUM(DL41:DL44))</f>
        <v>#DIV/0!</v>
      </c>
    </row>
    <row r="42" spans="2:119" ht="23.25" customHeight="1" thickBot="1" x14ac:dyDescent="0.3">
      <c r="B42" s="239"/>
      <c r="C42" s="242"/>
      <c r="D42" s="79" t="s">
        <v>107</v>
      </c>
      <c r="E42" s="80">
        <v>0</v>
      </c>
      <c r="F42" s="81">
        <v>0</v>
      </c>
      <c r="G42" s="94">
        <f t="shared" si="27"/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107">
        <f t="shared" si="19"/>
        <v>0</v>
      </c>
      <c r="N42" s="94">
        <f t="shared" si="20"/>
        <v>0</v>
      </c>
      <c r="O42" s="83">
        <v>0</v>
      </c>
      <c r="P42" s="83">
        <v>0</v>
      </c>
      <c r="Q42" s="83">
        <v>0</v>
      </c>
      <c r="R42" s="84">
        <v>0</v>
      </c>
      <c r="S42" s="84">
        <v>0</v>
      </c>
      <c r="T42" s="107">
        <f t="shared" si="21"/>
        <v>0</v>
      </c>
      <c r="U42" s="94">
        <f t="shared" si="22"/>
        <v>0</v>
      </c>
      <c r="V42" s="83">
        <v>0</v>
      </c>
      <c r="W42" s="83">
        <v>0</v>
      </c>
      <c r="X42" s="83">
        <v>0</v>
      </c>
      <c r="Y42" s="84">
        <v>0</v>
      </c>
      <c r="Z42" s="94">
        <f t="shared" si="28"/>
        <v>0</v>
      </c>
      <c r="AA42" s="83">
        <v>0</v>
      </c>
      <c r="AB42" s="83">
        <v>0</v>
      </c>
      <c r="AC42" s="83">
        <v>0</v>
      </c>
      <c r="AD42" s="84">
        <v>0</v>
      </c>
      <c r="AE42" s="94">
        <f t="shared" si="29"/>
        <v>0</v>
      </c>
      <c r="AF42" s="83">
        <v>0</v>
      </c>
      <c r="AG42" s="83">
        <v>0</v>
      </c>
      <c r="AH42" s="83">
        <v>0</v>
      </c>
      <c r="AI42" s="84">
        <v>0</v>
      </c>
      <c r="AJ42" s="94">
        <f t="shared" si="30"/>
        <v>0</v>
      </c>
      <c r="AK42" s="83">
        <v>0</v>
      </c>
      <c r="AL42" s="83">
        <v>0</v>
      </c>
      <c r="AM42" s="83">
        <v>0</v>
      </c>
      <c r="AN42" s="84">
        <v>0</v>
      </c>
      <c r="AO42" s="94">
        <f t="shared" si="31"/>
        <v>0</v>
      </c>
      <c r="AP42" s="83">
        <v>0</v>
      </c>
      <c r="AQ42" s="83">
        <v>0</v>
      </c>
      <c r="AR42" s="83">
        <v>0</v>
      </c>
      <c r="AS42" s="84">
        <v>0</v>
      </c>
      <c r="AT42" s="94">
        <f t="shared" si="32"/>
        <v>0</v>
      </c>
      <c r="AU42" s="83">
        <v>0</v>
      </c>
      <c r="AV42" s="83">
        <v>0</v>
      </c>
      <c r="AW42" s="83">
        <v>0</v>
      </c>
      <c r="AX42" s="84">
        <v>0</v>
      </c>
      <c r="AY42" s="94">
        <f t="shared" si="33"/>
        <v>0</v>
      </c>
      <c r="AZ42" s="83">
        <v>0</v>
      </c>
      <c r="BA42" s="83">
        <v>0</v>
      </c>
      <c r="BB42" s="83">
        <v>0</v>
      </c>
      <c r="BC42" s="83">
        <v>0</v>
      </c>
      <c r="BD42" s="94">
        <f t="shared" si="34"/>
        <v>0</v>
      </c>
      <c r="BE42" s="83">
        <v>0</v>
      </c>
      <c r="BF42" s="83">
        <v>0</v>
      </c>
      <c r="BG42" s="83">
        <v>0</v>
      </c>
      <c r="BH42" s="83">
        <v>0</v>
      </c>
      <c r="BI42" s="94">
        <f t="shared" si="35"/>
        <v>0</v>
      </c>
      <c r="BJ42" s="83">
        <v>0</v>
      </c>
      <c r="BK42" s="83">
        <v>0</v>
      </c>
      <c r="BL42" s="83">
        <v>0</v>
      </c>
      <c r="BM42" s="83">
        <v>0</v>
      </c>
      <c r="BN42" s="94">
        <f t="shared" si="36"/>
        <v>0</v>
      </c>
      <c r="BO42" s="83">
        <v>0</v>
      </c>
      <c r="BP42" s="83">
        <v>0</v>
      </c>
      <c r="BQ42" s="83">
        <v>0</v>
      </c>
      <c r="BR42" s="83">
        <v>0</v>
      </c>
      <c r="BS42" s="94">
        <f t="shared" si="37"/>
        <v>0</v>
      </c>
      <c r="BT42" s="83">
        <v>0</v>
      </c>
      <c r="BU42" s="83">
        <v>0</v>
      </c>
      <c r="BV42" s="83">
        <v>0</v>
      </c>
      <c r="BW42" s="83">
        <v>0</v>
      </c>
      <c r="BX42" s="94">
        <f t="shared" si="38"/>
        <v>0</v>
      </c>
      <c r="BY42" s="83">
        <v>0</v>
      </c>
      <c r="BZ42" s="83">
        <v>0</v>
      </c>
      <c r="CA42" s="83">
        <v>0</v>
      </c>
      <c r="CB42" s="83">
        <v>0</v>
      </c>
      <c r="CC42" s="94">
        <f t="shared" si="39"/>
        <v>0</v>
      </c>
      <c r="CD42" s="83">
        <v>0</v>
      </c>
      <c r="CE42" s="83">
        <v>0</v>
      </c>
      <c r="CF42" s="83">
        <v>0</v>
      </c>
      <c r="CG42" s="83">
        <v>0</v>
      </c>
      <c r="CH42" s="94">
        <f t="shared" si="40"/>
        <v>0</v>
      </c>
      <c r="CI42" s="83">
        <v>0</v>
      </c>
      <c r="CJ42" s="83">
        <v>0</v>
      </c>
      <c r="CK42" s="83">
        <v>0</v>
      </c>
      <c r="CL42" s="83">
        <v>0</v>
      </c>
      <c r="CM42" s="94">
        <f t="shared" si="41"/>
        <v>0</v>
      </c>
      <c r="CN42" s="83">
        <v>0</v>
      </c>
      <c r="CO42" s="83">
        <v>0</v>
      </c>
      <c r="CP42" s="83">
        <v>0</v>
      </c>
      <c r="CQ42" s="83">
        <v>0</v>
      </c>
      <c r="CR42" s="94">
        <f t="shared" si="42"/>
        <v>0</v>
      </c>
      <c r="CS42" s="83">
        <v>0</v>
      </c>
      <c r="CT42" s="83">
        <v>0</v>
      </c>
      <c r="CU42" s="83">
        <v>0</v>
      </c>
      <c r="CV42" s="83">
        <v>0</v>
      </c>
      <c r="CW42" s="94">
        <f t="shared" si="43"/>
        <v>0</v>
      </c>
      <c r="CX42" s="85">
        <v>0</v>
      </c>
      <c r="CY42" s="85">
        <v>0</v>
      </c>
      <c r="CZ42" s="85">
        <v>0</v>
      </c>
      <c r="DA42" s="85">
        <v>0</v>
      </c>
      <c r="DB42" s="86">
        <v>0</v>
      </c>
      <c r="DC42" s="87">
        <v>0</v>
      </c>
      <c r="DD42" s="88">
        <v>0</v>
      </c>
      <c r="DE42" s="89">
        <v>0</v>
      </c>
      <c r="DF42" s="90">
        <f t="shared" si="24"/>
        <v>0</v>
      </c>
      <c r="DG42" s="91">
        <f t="shared" si="25"/>
        <v>0</v>
      </c>
      <c r="DH42" s="92">
        <f t="shared" si="26"/>
        <v>0</v>
      </c>
      <c r="DI42" s="103">
        <v>0</v>
      </c>
      <c r="DJ42" s="104">
        <v>0</v>
      </c>
      <c r="DK42" s="99">
        <v>0</v>
      </c>
      <c r="DL42" s="95">
        <f t="shared" si="44"/>
        <v>0</v>
      </c>
      <c r="DM42" s="93" t="e">
        <f t="shared" si="45"/>
        <v>#DIV/0!</v>
      </c>
      <c r="DN42" s="244"/>
      <c r="DO42" s="223"/>
    </row>
    <row r="43" spans="2:119" ht="23.25" customHeight="1" thickBot="1" x14ac:dyDescent="0.3">
      <c r="B43" s="239"/>
      <c r="C43" s="242"/>
      <c r="D43" s="79" t="s">
        <v>108</v>
      </c>
      <c r="E43" s="80">
        <v>0</v>
      </c>
      <c r="F43" s="81">
        <v>0</v>
      </c>
      <c r="G43" s="94">
        <f t="shared" si="27"/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07">
        <f t="shared" si="19"/>
        <v>0</v>
      </c>
      <c r="N43" s="94">
        <f t="shared" si="20"/>
        <v>0</v>
      </c>
      <c r="O43" s="83">
        <v>0</v>
      </c>
      <c r="P43" s="83">
        <v>0</v>
      </c>
      <c r="Q43" s="83">
        <v>0</v>
      </c>
      <c r="R43" s="84">
        <v>0</v>
      </c>
      <c r="S43" s="84">
        <v>0</v>
      </c>
      <c r="T43" s="107">
        <f t="shared" si="21"/>
        <v>0</v>
      </c>
      <c r="U43" s="94">
        <f t="shared" si="22"/>
        <v>0</v>
      </c>
      <c r="V43" s="83">
        <v>0</v>
      </c>
      <c r="W43" s="83">
        <v>0</v>
      </c>
      <c r="X43" s="83">
        <v>0</v>
      </c>
      <c r="Y43" s="84">
        <v>0</v>
      </c>
      <c r="Z43" s="94">
        <f t="shared" si="28"/>
        <v>0</v>
      </c>
      <c r="AA43" s="83">
        <v>0</v>
      </c>
      <c r="AB43" s="83">
        <v>0</v>
      </c>
      <c r="AC43" s="83">
        <v>0</v>
      </c>
      <c r="AD43" s="84">
        <v>0</v>
      </c>
      <c r="AE43" s="94">
        <f t="shared" si="29"/>
        <v>0</v>
      </c>
      <c r="AF43" s="83">
        <v>0</v>
      </c>
      <c r="AG43" s="83">
        <v>0</v>
      </c>
      <c r="AH43" s="83">
        <v>0</v>
      </c>
      <c r="AI43" s="84">
        <v>0</v>
      </c>
      <c r="AJ43" s="94">
        <f t="shared" si="30"/>
        <v>0</v>
      </c>
      <c r="AK43" s="83">
        <v>0</v>
      </c>
      <c r="AL43" s="83">
        <v>0</v>
      </c>
      <c r="AM43" s="83">
        <v>0</v>
      </c>
      <c r="AN43" s="84">
        <v>0</v>
      </c>
      <c r="AO43" s="94">
        <f t="shared" si="31"/>
        <v>0</v>
      </c>
      <c r="AP43" s="83">
        <v>0</v>
      </c>
      <c r="AQ43" s="83">
        <v>0</v>
      </c>
      <c r="AR43" s="83">
        <v>0</v>
      </c>
      <c r="AS43" s="84">
        <v>0</v>
      </c>
      <c r="AT43" s="94">
        <f t="shared" si="32"/>
        <v>0</v>
      </c>
      <c r="AU43" s="83">
        <v>0</v>
      </c>
      <c r="AV43" s="83">
        <v>0</v>
      </c>
      <c r="AW43" s="83">
        <v>0</v>
      </c>
      <c r="AX43" s="84">
        <v>0</v>
      </c>
      <c r="AY43" s="94">
        <f t="shared" si="33"/>
        <v>0</v>
      </c>
      <c r="AZ43" s="83">
        <v>0</v>
      </c>
      <c r="BA43" s="83">
        <v>0</v>
      </c>
      <c r="BB43" s="83">
        <v>0</v>
      </c>
      <c r="BC43" s="83">
        <v>0</v>
      </c>
      <c r="BD43" s="94">
        <f t="shared" si="34"/>
        <v>0</v>
      </c>
      <c r="BE43" s="83">
        <v>0</v>
      </c>
      <c r="BF43" s="83">
        <v>0</v>
      </c>
      <c r="BG43" s="83">
        <v>0</v>
      </c>
      <c r="BH43" s="83">
        <v>0</v>
      </c>
      <c r="BI43" s="94">
        <f t="shared" si="35"/>
        <v>0</v>
      </c>
      <c r="BJ43" s="83">
        <v>0</v>
      </c>
      <c r="BK43" s="83">
        <v>0</v>
      </c>
      <c r="BL43" s="83">
        <v>0</v>
      </c>
      <c r="BM43" s="83">
        <v>0</v>
      </c>
      <c r="BN43" s="94">
        <f t="shared" si="36"/>
        <v>0</v>
      </c>
      <c r="BO43" s="83">
        <v>0</v>
      </c>
      <c r="BP43" s="83">
        <v>0</v>
      </c>
      <c r="BQ43" s="83">
        <v>0</v>
      </c>
      <c r="BR43" s="83">
        <v>0</v>
      </c>
      <c r="BS43" s="94">
        <f t="shared" si="37"/>
        <v>0</v>
      </c>
      <c r="BT43" s="83">
        <v>0</v>
      </c>
      <c r="BU43" s="83">
        <v>0</v>
      </c>
      <c r="BV43" s="83">
        <v>0</v>
      </c>
      <c r="BW43" s="83">
        <v>0</v>
      </c>
      <c r="BX43" s="94">
        <f t="shared" si="38"/>
        <v>0</v>
      </c>
      <c r="BY43" s="83">
        <v>0</v>
      </c>
      <c r="BZ43" s="83">
        <v>0</v>
      </c>
      <c r="CA43" s="83">
        <v>0</v>
      </c>
      <c r="CB43" s="83">
        <v>0</v>
      </c>
      <c r="CC43" s="94">
        <f t="shared" si="39"/>
        <v>0</v>
      </c>
      <c r="CD43" s="83">
        <v>0</v>
      </c>
      <c r="CE43" s="83">
        <v>0</v>
      </c>
      <c r="CF43" s="83">
        <v>0</v>
      </c>
      <c r="CG43" s="83">
        <v>0</v>
      </c>
      <c r="CH43" s="94">
        <f t="shared" si="40"/>
        <v>0</v>
      </c>
      <c r="CI43" s="83">
        <v>0</v>
      </c>
      <c r="CJ43" s="83">
        <v>0</v>
      </c>
      <c r="CK43" s="83">
        <v>0</v>
      </c>
      <c r="CL43" s="83">
        <v>0</v>
      </c>
      <c r="CM43" s="94">
        <f t="shared" si="41"/>
        <v>0</v>
      </c>
      <c r="CN43" s="83">
        <v>0</v>
      </c>
      <c r="CO43" s="83">
        <v>0</v>
      </c>
      <c r="CP43" s="83">
        <v>0</v>
      </c>
      <c r="CQ43" s="83">
        <v>0</v>
      </c>
      <c r="CR43" s="94">
        <f t="shared" si="42"/>
        <v>0</v>
      </c>
      <c r="CS43" s="83">
        <v>0</v>
      </c>
      <c r="CT43" s="83">
        <v>0</v>
      </c>
      <c r="CU43" s="83">
        <v>0</v>
      </c>
      <c r="CV43" s="83">
        <v>0</v>
      </c>
      <c r="CW43" s="94">
        <f t="shared" si="43"/>
        <v>0</v>
      </c>
      <c r="CX43" s="85">
        <v>0</v>
      </c>
      <c r="CY43" s="85">
        <v>0</v>
      </c>
      <c r="CZ43" s="85">
        <v>0</v>
      </c>
      <c r="DA43" s="85">
        <v>0</v>
      </c>
      <c r="DB43" s="86">
        <v>0</v>
      </c>
      <c r="DC43" s="87">
        <v>0</v>
      </c>
      <c r="DD43" s="88">
        <v>0</v>
      </c>
      <c r="DE43" s="89">
        <v>0</v>
      </c>
      <c r="DF43" s="90">
        <f t="shared" si="24"/>
        <v>0</v>
      </c>
      <c r="DG43" s="91">
        <f t="shared" si="25"/>
        <v>0</v>
      </c>
      <c r="DH43" s="92">
        <f t="shared" si="26"/>
        <v>0</v>
      </c>
      <c r="DI43" s="103">
        <v>0</v>
      </c>
      <c r="DJ43" s="104">
        <v>0</v>
      </c>
      <c r="DK43" s="99">
        <v>0</v>
      </c>
      <c r="DL43" s="95">
        <f t="shared" si="44"/>
        <v>0</v>
      </c>
      <c r="DM43" s="93" t="e">
        <f t="shared" si="45"/>
        <v>#DIV/0!</v>
      </c>
      <c r="DN43" s="223" t="e">
        <f>(SUM(DH43:DH44)/SUM(DL43:DL44))</f>
        <v>#DIV/0!</v>
      </c>
      <c r="DO43" s="223"/>
    </row>
    <row r="44" spans="2:119" ht="23.25" customHeight="1" thickBot="1" x14ac:dyDescent="0.3">
      <c r="B44" s="240"/>
      <c r="C44" s="243"/>
      <c r="D44" s="101" t="s">
        <v>109</v>
      </c>
      <c r="E44" s="80">
        <v>0</v>
      </c>
      <c r="F44" s="81">
        <v>0</v>
      </c>
      <c r="G44" s="98">
        <f t="shared" si="27"/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108">
        <f t="shared" si="19"/>
        <v>0</v>
      </c>
      <c r="N44" s="98">
        <f t="shared" si="20"/>
        <v>0</v>
      </c>
      <c r="O44" s="83">
        <v>0</v>
      </c>
      <c r="P44" s="83">
        <v>0</v>
      </c>
      <c r="Q44" s="83">
        <v>0</v>
      </c>
      <c r="R44" s="84">
        <v>0</v>
      </c>
      <c r="S44" s="84">
        <v>0</v>
      </c>
      <c r="T44" s="108">
        <f t="shared" si="21"/>
        <v>0</v>
      </c>
      <c r="U44" s="98">
        <f t="shared" si="22"/>
        <v>0</v>
      </c>
      <c r="V44" s="83">
        <v>0</v>
      </c>
      <c r="W44" s="83">
        <v>0</v>
      </c>
      <c r="X44" s="83">
        <v>0</v>
      </c>
      <c r="Y44" s="84">
        <v>0</v>
      </c>
      <c r="Z44" s="98">
        <f t="shared" si="28"/>
        <v>0</v>
      </c>
      <c r="AA44" s="83">
        <v>0</v>
      </c>
      <c r="AB44" s="83">
        <v>0</v>
      </c>
      <c r="AC44" s="83">
        <v>0</v>
      </c>
      <c r="AD44" s="84">
        <v>0</v>
      </c>
      <c r="AE44" s="98">
        <f t="shared" si="29"/>
        <v>0</v>
      </c>
      <c r="AF44" s="83">
        <v>0</v>
      </c>
      <c r="AG44" s="83">
        <v>0</v>
      </c>
      <c r="AH44" s="83">
        <v>0</v>
      </c>
      <c r="AI44" s="84">
        <v>0</v>
      </c>
      <c r="AJ44" s="98">
        <f t="shared" si="30"/>
        <v>0</v>
      </c>
      <c r="AK44" s="83">
        <v>0</v>
      </c>
      <c r="AL44" s="83">
        <v>0</v>
      </c>
      <c r="AM44" s="83">
        <v>0</v>
      </c>
      <c r="AN44" s="84">
        <v>0</v>
      </c>
      <c r="AO44" s="98">
        <f t="shared" si="31"/>
        <v>0</v>
      </c>
      <c r="AP44" s="83">
        <v>0</v>
      </c>
      <c r="AQ44" s="83">
        <v>0</v>
      </c>
      <c r="AR44" s="83">
        <v>0</v>
      </c>
      <c r="AS44" s="84">
        <v>0</v>
      </c>
      <c r="AT44" s="98">
        <f t="shared" si="32"/>
        <v>0</v>
      </c>
      <c r="AU44" s="83">
        <v>0</v>
      </c>
      <c r="AV44" s="83">
        <v>0</v>
      </c>
      <c r="AW44" s="83">
        <v>0</v>
      </c>
      <c r="AX44" s="84">
        <v>0</v>
      </c>
      <c r="AY44" s="98">
        <f t="shared" si="33"/>
        <v>0</v>
      </c>
      <c r="AZ44" s="83">
        <v>0</v>
      </c>
      <c r="BA44" s="83">
        <v>0</v>
      </c>
      <c r="BB44" s="83">
        <v>0</v>
      </c>
      <c r="BC44" s="83">
        <v>0</v>
      </c>
      <c r="BD44" s="98">
        <f t="shared" si="34"/>
        <v>0</v>
      </c>
      <c r="BE44" s="83">
        <v>0</v>
      </c>
      <c r="BF44" s="83">
        <v>0</v>
      </c>
      <c r="BG44" s="83">
        <v>0</v>
      </c>
      <c r="BH44" s="83">
        <v>0</v>
      </c>
      <c r="BI44" s="98">
        <f t="shared" si="35"/>
        <v>0</v>
      </c>
      <c r="BJ44" s="83">
        <v>0</v>
      </c>
      <c r="BK44" s="83">
        <v>0</v>
      </c>
      <c r="BL44" s="83">
        <v>0</v>
      </c>
      <c r="BM44" s="83">
        <v>0</v>
      </c>
      <c r="BN44" s="98">
        <f t="shared" si="36"/>
        <v>0</v>
      </c>
      <c r="BO44" s="83">
        <v>0</v>
      </c>
      <c r="BP44" s="83">
        <v>0</v>
      </c>
      <c r="BQ44" s="83">
        <v>0</v>
      </c>
      <c r="BR44" s="83">
        <v>0</v>
      </c>
      <c r="BS44" s="98">
        <f t="shared" si="37"/>
        <v>0</v>
      </c>
      <c r="BT44" s="83">
        <v>0</v>
      </c>
      <c r="BU44" s="83">
        <v>0</v>
      </c>
      <c r="BV44" s="83">
        <v>0</v>
      </c>
      <c r="BW44" s="83">
        <v>0</v>
      </c>
      <c r="BX44" s="98">
        <f t="shared" si="38"/>
        <v>0</v>
      </c>
      <c r="BY44" s="83">
        <v>0</v>
      </c>
      <c r="BZ44" s="83">
        <v>0</v>
      </c>
      <c r="CA44" s="83">
        <v>0</v>
      </c>
      <c r="CB44" s="83">
        <v>0</v>
      </c>
      <c r="CC44" s="98">
        <f t="shared" si="39"/>
        <v>0</v>
      </c>
      <c r="CD44" s="83">
        <v>0</v>
      </c>
      <c r="CE44" s="83">
        <v>0</v>
      </c>
      <c r="CF44" s="83">
        <v>0</v>
      </c>
      <c r="CG44" s="83">
        <v>0</v>
      </c>
      <c r="CH44" s="98">
        <f t="shared" si="40"/>
        <v>0</v>
      </c>
      <c r="CI44" s="83">
        <v>0</v>
      </c>
      <c r="CJ44" s="83">
        <v>0</v>
      </c>
      <c r="CK44" s="83">
        <v>0</v>
      </c>
      <c r="CL44" s="83">
        <v>0</v>
      </c>
      <c r="CM44" s="98">
        <f t="shared" si="41"/>
        <v>0</v>
      </c>
      <c r="CN44" s="83">
        <v>0</v>
      </c>
      <c r="CO44" s="83">
        <v>0</v>
      </c>
      <c r="CP44" s="83">
        <v>0</v>
      </c>
      <c r="CQ44" s="83">
        <v>0</v>
      </c>
      <c r="CR44" s="98">
        <f t="shared" si="42"/>
        <v>0</v>
      </c>
      <c r="CS44" s="83">
        <v>0</v>
      </c>
      <c r="CT44" s="83">
        <v>0</v>
      </c>
      <c r="CU44" s="83">
        <v>0</v>
      </c>
      <c r="CV44" s="83">
        <v>0</v>
      </c>
      <c r="CW44" s="98">
        <f t="shared" si="43"/>
        <v>0</v>
      </c>
      <c r="CX44" s="85">
        <v>0</v>
      </c>
      <c r="CY44" s="85">
        <v>0</v>
      </c>
      <c r="CZ44" s="85">
        <v>0</v>
      </c>
      <c r="DA44" s="85">
        <v>0</v>
      </c>
      <c r="DB44" s="86">
        <v>0</v>
      </c>
      <c r="DC44" s="87">
        <v>0</v>
      </c>
      <c r="DD44" s="88">
        <v>0</v>
      </c>
      <c r="DE44" s="89">
        <v>0</v>
      </c>
      <c r="DF44" s="90">
        <f t="shared" si="24"/>
        <v>0</v>
      </c>
      <c r="DG44" s="91">
        <f t="shared" si="25"/>
        <v>0</v>
      </c>
      <c r="DH44" s="92">
        <f t="shared" si="26"/>
        <v>0</v>
      </c>
      <c r="DI44" s="103">
        <v>0</v>
      </c>
      <c r="DJ44" s="104">
        <v>0</v>
      </c>
      <c r="DK44" s="99">
        <v>0</v>
      </c>
      <c r="DL44" s="102">
        <f t="shared" si="44"/>
        <v>0</v>
      </c>
      <c r="DM44" s="100" t="e">
        <f t="shared" si="45"/>
        <v>#DIV/0!</v>
      </c>
      <c r="DN44" s="224"/>
      <c r="DO44" s="224"/>
    </row>
    <row r="45" spans="2:119" ht="23.25" customHeight="1" thickBot="1" x14ac:dyDescent="0.3">
      <c r="B45" s="238">
        <v>11</v>
      </c>
      <c r="C45" s="241">
        <f>لیست!D16</f>
        <v>0</v>
      </c>
      <c r="D45" s="105" t="s">
        <v>106</v>
      </c>
      <c r="E45" s="80">
        <v>0</v>
      </c>
      <c r="F45" s="81">
        <v>0</v>
      </c>
      <c r="G45" s="82">
        <f t="shared" si="27"/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106">
        <f>L45/2</f>
        <v>0</v>
      </c>
      <c r="N45" s="82">
        <f t="shared" si="20"/>
        <v>0</v>
      </c>
      <c r="O45" s="83">
        <v>0</v>
      </c>
      <c r="P45" s="83">
        <v>0</v>
      </c>
      <c r="Q45" s="83">
        <v>0</v>
      </c>
      <c r="R45" s="84">
        <v>0</v>
      </c>
      <c r="S45" s="84">
        <v>0</v>
      </c>
      <c r="T45" s="106">
        <f>S45/2</f>
        <v>0</v>
      </c>
      <c r="U45" s="82">
        <f t="shared" si="22"/>
        <v>0</v>
      </c>
      <c r="V45" s="83">
        <v>0</v>
      </c>
      <c r="W45" s="83">
        <v>0</v>
      </c>
      <c r="X45" s="83">
        <v>0</v>
      </c>
      <c r="Y45" s="84">
        <v>0</v>
      </c>
      <c r="Z45" s="82">
        <f t="shared" si="28"/>
        <v>0</v>
      </c>
      <c r="AA45" s="83">
        <v>0</v>
      </c>
      <c r="AB45" s="83">
        <v>0</v>
      </c>
      <c r="AC45" s="83">
        <v>0</v>
      </c>
      <c r="AD45" s="84">
        <v>0</v>
      </c>
      <c r="AE45" s="82">
        <f t="shared" si="29"/>
        <v>0</v>
      </c>
      <c r="AF45" s="83">
        <v>0</v>
      </c>
      <c r="AG45" s="83">
        <v>0</v>
      </c>
      <c r="AH45" s="83">
        <v>0</v>
      </c>
      <c r="AI45" s="84">
        <v>0</v>
      </c>
      <c r="AJ45" s="82">
        <f t="shared" si="30"/>
        <v>0</v>
      </c>
      <c r="AK45" s="83">
        <v>0</v>
      </c>
      <c r="AL45" s="83">
        <v>0</v>
      </c>
      <c r="AM45" s="83">
        <v>0</v>
      </c>
      <c r="AN45" s="84">
        <v>0</v>
      </c>
      <c r="AO45" s="82">
        <f t="shared" si="31"/>
        <v>0</v>
      </c>
      <c r="AP45" s="83">
        <v>0</v>
      </c>
      <c r="AQ45" s="83">
        <v>0</v>
      </c>
      <c r="AR45" s="83">
        <v>0</v>
      </c>
      <c r="AS45" s="84">
        <v>0</v>
      </c>
      <c r="AT45" s="82">
        <f t="shared" si="32"/>
        <v>0</v>
      </c>
      <c r="AU45" s="83">
        <v>0</v>
      </c>
      <c r="AV45" s="83">
        <v>0</v>
      </c>
      <c r="AW45" s="83">
        <v>0</v>
      </c>
      <c r="AX45" s="84">
        <v>0</v>
      </c>
      <c r="AY45" s="82">
        <f t="shared" si="33"/>
        <v>0</v>
      </c>
      <c r="AZ45" s="83">
        <v>0</v>
      </c>
      <c r="BA45" s="83">
        <v>0</v>
      </c>
      <c r="BB45" s="83">
        <v>0</v>
      </c>
      <c r="BC45" s="83">
        <v>0</v>
      </c>
      <c r="BD45" s="82">
        <f t="shared" si="34"/>
        <v>0</v>
      </c>
      <c r="BE45" s="83">
        <v>0</v>
      </c>
      <c r="BF45" s="83">
        <v>0</v>
      </c>
      <c r="BG45" s="83">
        <v>0</v>
      </c>
      <c r="BH45" s="83">
        <v>0</v>
      </c>
      <c r="BI45" s="82">
        <f t="shared" si="35"/>
        <v>0</v>
      </c>
      <c r="BJ45" s="83">
        <v>0</v>
      </c>
      <c r="BK45" s="83">
        <v>0</v>
      </c>
      <c r="BL45" s="83">
        <v>0</v>
      </c>
      <c r="BM45" s="83">
        <v>0</v>
      </c>
      <c r="BN45" s="82">
        <f t="shared" si="36"/>
        <v>0</v>
      </c>
      <c r="BO45" s="83">
        <v>0</v>
      </c>
      <c r="BP45" s="83">
        <v>0</v>
      </c>
      <c r="BQ45" s="83">
        <v>0</v>
      </c>
      <c r="BR45" s="83">
        <v>0</v>
      </c>
      <c r="BS45" s="82">
        <f t="shared" si="37"/>
        <v>0</v>
      </c>
      <c r="BT45" s="83">
        <v>0</v>
      </c>
      <c r="BU45" s="83">
        <v>0</v>
      </c>
      <c r="BV45" s="83">
        <v>0</v>
      </c>
      <c r="BW45" s="83">
        <v>0</v>
      </c>
      <c r="BX45" s="82">
        <f t="shared" si="38"/>
        <v>0</v>
      </c>
      <c r="BY45" s="83">
        <v>0</v>
      </c>
      <c r="BZ45" s="83">
        <v>0</v>
      </c>
      <c r="CA45" s="83">
        <v>0</v>
      </c>
      <c r="CB45" s="83">
        <v>0</v>
      </c>
      <c r="CC45" s="82">
        <f t="shared" si="39"/>
        <v>0</v>
      </c>
      <c r="CD45" s="83">
        <v>0</v>
      </c>
      <c r="CE45" s="83">
        <v>0</v>
      </c>
      <c r="CF45" s="83">
        <v>0</v>
      </c>
      <c r="CG45" s="83">
        <v>0</v>
      </c>
      <c r="CH45" s="82">
        <f t="shared" si="40"/>
        <v>0</v>
      </c>
      <c r="CI45" s="83">
        <v>0</v>
      </c>
      <c r="CJ45" s="83">
        <v>0</v>
      </c>
      <c r="CK45" s="83">
        <v>0</v>
      </c>
      <c r="CL45" s="83">
        <v>0</v>
      </c>
      <c r="CM45" s="82">
        <f t="shared" si="41"/>
        <v>0</v>
      </c>
      <c r="CN45" s="83">
        <v>0</v>
      </c>
      <c r="CO45" s="83">
        <v>0</v>
      </c>
      <c r="CP45" s="83">
        <v>0</v>
      </c>
      <c r="CQ45" s="83">
        <v>0</v>
      </c>
      <c r="CR45" s="82">
        <f t="shared" si="42"/>
        <v>0</v>
      </c>
      <c r="CS45" s="83">
        <v>0</v>
      </c>
      <c r="CT45" s="83">
        <v>0</v>
      </c>
      <c r="CU45" s="83">
        <v>0</v>
      </c>
      <c r="CV45" s="83">
        <v>0</v>
      </c>
      <c r="CW45" s="82">
        <f t="shared" si="43"/>
        <v>0</v>
      </c>
      <c r="CX45" s="85">
        <v>0</v>
      </c>
      <c r="CY45" s="85">
        <v>0</v>
      </c>
      <c r="CZ45" s="85">
        <v>0</v>
      </c>
      <c r="DA45" s="85">
        <v>0</v>
      </c>
      <c r="DB45" s="86">
        <v>0</v>
      </c>
      <c r="DC45" s="87">
        <v>0</v>
      </c>
      <c r="DD45" s="88">
        <v>0</v>
      </c>
      <c r="DE45" s="89">
        <v>0</v>
      </c>
      <c r="DF45" s="90">
        <f t="shared" si="24"/>
        <v>0</v>
      </c>
      <c r="DG45" s="91">
        <f t="shared" si="25"/>
        <v>0</v>
      </c>
      <c r="DH45" s="92">
        <f t="shared" si="26"/>
        <v>0</v>
      </c>
      <c r="DI45" s="103">
        <v>0</v>
      </c>
      <c r="DJ45" s="104">
        <v>0</v>
      </c>
      <c r="DK45" s="99">
        <v>0</v>
      </c>
      <c r="DL45" s="92">
        <f t="shared" si="44"/>
        <v>0</v>
      </c>
      <c r="DM45" s="93" t="e">
        <f t="shared" si="45"/>
        <v>#DIV/0!</v>
      </c>
      <c r="DN45" s="223" t="e">
        <f>SUM(DH45:DH46)/SUM(DL45:DL46)</f>
        <v>#DIV/0!</v>
      </c>
      <c r="DO45" s="223" t="e">
        <f>(SUM(DH45:DH48)/SUM(DL45:DL48))</f>
        <v>#DIV/0!</v>
      </c>
    </row>
    <row r="46" spans="2:119" ht="23.25" customHeight="1" thickBot="1" x14ac:dyDescent="0.3">
      <c r="B46" s="239"/>
      <c r="C46" s="242"/>
      <c r="D46" s="79" t="s">
        <v>107</v>
      </c>
      <c r="E46" s="80">
        <v>0</v>
      </c>
      <c r="F46" s="81">
        <v>0</v>
      </c>
      <c r="G46" s="94">
        <f t="shared" si="27"/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107">
        <f t="shared" si="19"/>
        <v>0</v>
      </c>
      <c r="N46" s="94">
        <f t="shared" si="20"/>
        <v>0</v>
      </c>
      <c r="O46" s="83">
        <v>0</v>
      </c>
      <c r="P46" s="83">
        <v>0</v>
      </c>
      <c r="Q46" s="83">
        <v>0</v>
      </c>
      <c r="R46" s="84">
        <v>0</v>
      </c>
      <c r="S46" s="84">
        <v>0</v>
      </c>
      <c r="T46" s="107">
        <f t="shared" si="21"/>
        <v>0</v>
      </c>
      <c r="U46" s="94">
        <f t="shared" si="22"/>
        <v>0</v>
      </c>
      <c r="V46" s="83">
        <v>0</v>
      </c>
      <c r="W46" s="83">
        <v>0</v>
      </c>
      <c r="X46" s="83">
        <v>0</v>
      </c>
      <c r="Y46" s="84">
        <v>0</v>
      </c>
      <c r="Z46" s="94">
        <f t="shared" si="28"/>
        <v>0</v>
      </c>
      <c r="AA46" s="83">
        <v>0</v>
      </c>
      <c r="AB46" s="83">
        <v>0</v>
      </c>
      <c r="AC46" s="83">
        <v>0</v>
      </c>
      <c r="AD46" s="84">
        <v>0</v>
      </c>
      <c r="AE46" s="94">
        <f t="shared" si="29"/>
        <v>0</v>
      </c>
      <c r="AF46" s="83">
        <v>0</v>
      </c>
      <c r="AG46" s="83">
        <v>0</v>
      </c>
      <c r="AH46" s="83">
        <v>0</v>
      </c>
      <c r="AI46" s="84">
        <v>0</v>
      </c>
      <c r="AJ46" s="94">
        <f t="shared" si="30"/>
        <v>0</v>
      </c>
      <c r="AK46" s="83">
        <v>0</v>
      </c>
      <c r="AL46" s="83">
        <v>0</v>
      </c>
      <c r="AM46" s="83">
        <v>0</v>
      </c>
      <c r="AN46" s="84">
        <v>0</v>
      </c>
      <c r="AO46" s="94">
        <f t="shared" si="31"/>
        <v>0</v>
      </c>
      <c r="AP46" s="83">
        <v>0</v>
      </c>
      <c r="AQ46" s="83">
        <v>0</v>
      </c>
      <c r="AR46" s="83">
        <v>0</v>
      </c>
      <c r="AS46" s="84">
        <v>0</v>
      </c>
      <c r="AT46" s="94">
        <f t="shared" si="32"/>
        <v>0</v>
      </c>
      <c r="AU46" s="83">
        <v>0</v>
      </c>
      <c r="AV46" s="83">
        <v>0</v>
      </c>
      <c r="AW46" s="83">
        <v>0</v>
      </c>
      <c r="AX46" s="84">
        <v>0</v>
      </c>
      <c r="AY46" s="94">
        <f t="shared" si="33"/>
        <v>0</v>
      </c>
      <c r="AZ46" s="83">
        <v>0</v>
      </c>
      <c r="BA46" s="83">
        <v>0</v>
      </c>
      <c r="BB46" s="83">
        <v>0</v>
      </c>
      <c r="BC46" s="83">
        <v>0</v>
      </c>
      <c r="BD46" s="94">
        <f t="shared" si="34"/>
        <v>0</v>
      </c>
      <c r="BE46" s="83">
        <v>0</v>
      </c>
      <c r="BF46" s="83">
        <v>0</v>
      </c>
      <c r="BG46" s="83">
        <v>0</v>
      </c>
      <c r="BH46" s="83">
        <v>0</v>
      </c>
      <c r="BI46" s="94">
        <f t="shared" si="35"/>
        <v>0</v>
      </c>
      <c r="BJ46" s="83">
        <v>0</v>
      </c>
      <c r="BK46" s="83">
        <v>0</v>
      </c>
      <c r="BL46" s="83">
        <v>0</v>
      </c>
      <c r="BM46" s="83">
        <v>0</v>
      </c>
      <c r="BN46" s="94">
        <f t="shared" si="36"/>
        <v>0</v>
      </c>
      <c r="BO46" s="83">
        <v>0</v>
      </c>
      <c r="BP46" s="83">
        <v>0</v>
      </c>
      <c r="BQ46" s="83">
        <v>0</v>
      </c>
      <c r="BR46" s="83">
        <v>0</v>
      </c>
      <c r="BS46" s="94">
        <f t="shared" si="37"/>
        <v>0</v>
      </c>
      <c r="BT46" s="83">
        <v>0</v>
      </c>
      <c r="BU46" s="83">
        <v>0</v>
      </c>
      <c r="BV46" s="83">
        <v>0</v>
      </c>
      <c r="BW46" s="83">
        <v>0</v>
      </c>
      <c r="BX46" s="94">
        <f t="shared" si="38"/>
        <v>0</v>
      </c>
      <c r="BY46" s="83">
        <v>0</v>
      </c>
      <c r="BZ46" s="83">
        <v>0</v>
      </c>
      <c r="CA46" s="83">
        <v>0</v>
      </c>
      <c r="CB46" s="83">
        <v>0</v>
      </c>
      <c r="CC46" s="94">
        <f t="shared" si="39"/>
        <v>0</v>
      </c>
      <c r="CD46" s="83">
        <v>0</v>
      </c>
      <c r="CE46" s="83">
        <v>0</v>
      </c>
      <c r="CF46" s="83">
        <v>0</v>
      </c>
      <c r="CG46" s="83">
        <v>0</v>
      </c>
      <c r="CH46" s="94">
        <f t="shared" si="40"/>
        <v>0</v>
      </c>
      <c r="CI46" s="83">
        <v>0</v>
      </c>
      <c r="CJ46" s="83">
        <v>0</v>
      </c>
      <c r="CK46" s="83">
        <v>0</v>
      </c>
      <c r="CL46" s="83">
        <v>0</v>
      </c>
      <c r="CM46" s="94">
        <f t="shared" si="41"/>
        <v>0</v>
      </c>
      <c r="CN46" s="83">
        <v>0</v>
      </c>
      <c r="CO46" s="83">
        <v>0</v>
      </c>
      <c r="CP46" s="83">
        <v>0</v>
      </c>
      <c r="CQ46" s="83">
        <v>0</v>
      </c>
      <c r="CR46" s="94">
        <f t="shared" si="42"/>
        <v>0</v>
      </c>
      <c r="CS46" s="83">
        <v>0</v>
      </c>
      <c r="CT46" s="83">
        <v>0</v>
      </c>
      <c r="CU46" s="83">
        <v>0</v>
      </c>
      <c r="CV46" s="83">
        <v>0</v>
      </c>
      <c r="CW46" s="94">
        <f t="shared" si="43"/>
        <v>0</v>
      </c>
      <c r="CX46" s="85">
        <v>0</v>
      </c>
      <c r="CY46" s="85">
        <v>0</v>
      </c>
      <c r="CZ46" s="85">
        <v>0</v>
      </c>
      <c r="DA46" s="85">
        <v>0</v>
      </c>
      <c r="DB46" s="86">
        <v>0</v>
      </c>
      <c r="DC46" s="87">
        <v>0</v>
      </c>
      <c r="DD46" s="88">
        <v>0</v>
      </c>
      <c r="DE46" s="89">
        <v>0</v>
      </c>
      <c r="DF46" s="90">
        <f t="shared" si="24"/>
        <v>0</v>
      </c>
      <c r="DG46" s="91">
        <f t="shared" si="25"/>
        <v>0</v>
      </c>
      <c r="DH46" s="92">
        <f t="shared" si="26"/>
        <v>0</v>
      </c>
      <c r="DI46" s="103">
        <v>0</v>
      </c>
      <c r="DJ46" s="104">
        <v>0</v>
      </c>
      <c r="DK46" s="99">
        <v>0</v>
      </c>
      <c r="DL46" s="95">
        <f t="shared" si="44"/>
        <v>0</v>
      </c>
      <c r="DM46" s="93" t="e">
        <f t="shared" si="45"/>
        <v>#DIV/0!</v>
      </c>
      <c r="DN46" s="244"/>
      <c r="DO46" s="223"/>
    </row>
    <row r="47" spans="2:119" ht="23.25" customHeight="1" thickBot="1" x14ac:dyDescent="0.3">
      <c r="B47" s="239"/>
      <c r="C47" s="242"/>
      <c r="D47" s="79" t="s">
        <v>108</v>
      </c>
      <c r="E47" s="80">
        <v>0</v>
      </c>
      <c r="F47" s="81">
        <v>0</v>
      </c>
      <c r="G47" s="94">
        <f t="shared" si="27"/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107">
        <f t="shared" si="19"/>
        <v>0</v>
      </c>
      <c r="N47" s="94">
        <f t="shared" si="20"/>
        <v>0</v>
      </c>
      <c r="O47" s="83">
        <v>0</v>
      </c>
      <c r="P47" s="83">
        <v>0</v>
      </c>
      <c r="Q47" s="83">
        <v>0</v>
      </c>
      <c r="R47" s="84">
        <v>0</v>
      </c>
      <c r="S47" s="84">
        <v>0</v>
      </c>
      <c r="T47" s="107">
        <f t="shared" si="21"/>
        <v>0</v>
      </c>
      <c r="U47" s="94">
        <f t="shared" si="22"/>
        <v>0</v>
      </c>
      <c r="V47" s="83">
        <v>0</v>
      </c>
      <c r="W47" s="83">
        <v>0</v>
      </c>
      <c r="X47" s="83">
        <v>0</v>
      </c>
      <c r="Y47" s="84">
        <v>0</v>
      </c>
      <c r="Z47" s="94">
        <f t="shared" si="28"/>
        <v>0</v>
      </c>
      <c r="AA47" s="83">
        <v>0</v>
      </c>
      <c r="AB47" s="83">
        <v>0</v>
      </c>
      <c r="AC47" s="83">
        <v>0</v>
      </c>
      <c r="AD47" s="84">
        <v>0</v>
      </c>
      <c r="AE47" s="94">
        <f t="shared" si="29"/>
        <v>0</v>
      </c>
      <c r="AF47" s="83">
        <v>0</v>
      </c>
      <c r="AG47" s="83">
        <v>0</v>
      </c>
      <c r="AH47" s="83">
        <v>0</v>
      </c>
      <c r="AI47" s="84">
        <v>0</v>
      </c>
      <c r="AJ47" s="94">
        <f t="shared" si="30"/>
        <v>0</v>
      </c>
      <c r="AK47" s="83">
        <v>0</v>
      </c>
      <c r="AL47" s="83">
        <v>0</v>
      </c>
      <c r="AM47" s="83">
        <v>0</v>
      </c>
      <c r="AN47" s="84">
        <v>0</v>
      </c>
      <c r="AO47" s="94">
        <f t="shared" si="31"/>
        <v>0</v>
      </c>
      <c r="AP47" s="83">
        <v>0</v>
      </c>
      <c r="AQ47" s="83">
        <v>0</v>
      </c>
      <c r="AR47" s="83">
        <v>0</v>
      </c>
      <c r="AS47" s="84">
        <v>0</v>
      </c>
      <c r="AT47" s="94">
        <f t="shared" si="32"/>
        <v>0</v>
      </c>
      <c r="AU47" s="83">
        <v>0</v>
      </c>
      <c r="AV47" s="83">
        <v>0</v>
      </c>
      <c r="AW47" s="83">
        <v>0</v>
      </c>
      <c r="AX47" s="84">
        <v>0</v>
      </c>
      <c r="AY47" s="94">
        <f t="shared" si="33"/>
        <v>0</v>
      </c>
      <c r="AZ47" s="83">
        <v>0</v>
      </c>
      <c r="BA47" s="83">
        <v>0</v>
      </c>
      <c r="BB47" s="83">
        <v>0</v>
      </c>
      <c r="BC47" s="83">
        <v>0</v>
      </c>
      <c r="BD47" s="94">
        <f t="shared" si="34"/>
        <v>0</v>
      </c>
      <c r="BE47" s="83">
        <v>0</v>
      </c>
      <c r="BF47" s="83">
        <v>0</v>
      </c>
      <c r="BG47" s="83">
        <v>0</v>
      </c>
      <c r="BH47" s="83">
        <v>0</v>
      </c>
      <c r="BI47" s="94">
        <f t="shared" si="35"/>
        <v>0</v>
      </c>
      <c r="BJ47" s="83">
        <v>0</v>
      </c>
      <c r="BK47" s="83">
        <v>0</v>
      </c>
      <c r="BL47" s="83">
        <v>0</v>
      </c>
      <c r="BM47" s="83">
        <v>0</v>
      </c>
      <c r="BN47" s="94">
        <f t="shared" si="36"/>
        <v>0</v>
      </c>
      <c r="BO47" s="83">
        <v>0</v>
      </c>
      <c r="BP47" s="83">
        <v>0</v>
      </c>
      <c r="BQ47" s="83">
        <v>0</v>
      </c>
      <c r="BR47" s="83">
        <v>0</v>
      </c>
      <c r="BS47" s="94">
        <f t="shared" si="37"/>
        <v>0</v>
      </c>
      <c r="BT47" s="83">
        <v>0</v>
      </c>
      <c r="BU47" s="83">
        <v>0</v>
      </c>
      <c r="BV47" s="83">
        <v>0</v>
      </c>
      <c r="BW47" s="83">
        <v>0</v>
      </c>
      <c r="BX47" s="94">
        <f t="shared" si="38"/>
        <v>0</v>
      </c>
      <c r="BY47" s="83">
        <v>0</v>
      </c>
      <c r="BZ47" s="83">
        <v>0</v>
      </c>
      <c r="CA47" s="83">
        <v>0</v>
      </c>
      <c r="CB47" s="83">
        <v>0</v>
      </c>
      <c r="CC47" s="94">
        <f t="shared" si="39"/>
        <v>0</v>
      </c>
      <c r="CD47" s="83">
        <v>0</v>
      </c>
      <c r="CE47" s="83">
        <v>0</v>
      </c>
      <c r="CF47" s="83">
        <v>0</v>
      </c>
      <c r="CG47" s="83">
        <v>0</v>
      </c>
      <c r="CH47" s="94">
        <f t="shared" si="40"/>
        <v>0</v>
      </c>
      <c r="CI47" s="83">
        <v>0</v>
      </c>
      <c r="CJ47" s="83">
        <v>0</v>
      </c>
      <c r="CK47" s="83">
        <v>0</v>
      </c>
      <c r="CL47" s="83">
        <v>0</v>
      </c>
      <c r="CM47" s="94">
        <f t="shared" si="41"/>
        <v>0</v>
      </c>
      <c r="CN47" s="83">
        <v>0</v>
      </c>
      <c r="CO47" s="83">
        <v>0</v>
      </c>
      <c r="CP47" s="83">
        <v>0</v>
      </c>
      <c r="CQ47" s="83">
        <v>0</v>
      </c>
      <c r="CR47" s="94">
        <f t="shared" si="42"/>
        <v>0</v>
      </c>
      <c r="CS47" s="83">
        <v>0</v>
      </c>
      <c r="CT47" s="83">
        <v>0</v>
      </c>
      <c r="CU47" s="83">
        <v>0</v>
      </c>
      <c r="CV47" s="83">
        <v>0</v>
      </c>
      <c r="CW47" s="94">
        <f t="shared" si="43"/>
        <v>0</v>
      </c>
      <c r="CX47" s="85">
        <v>0</v>
      </c>
      <c r="CY47" s="85">
        <v>0</v>
      </c>
      <c r="CZ47" s="85">
        <v>0</v>
      </c>
      <c r="DA47" s="85">
        <v>0</v>
      </c>
      <c r="DB47" s="86">
        <v>0</v>
      </c>
      <c r="DC47" s="87">
        <v>0</v>
      </c>
      <c r="DD47" s="88">
        <v>0</v>
      </c>
      <c r="DE47" s="89">
        <v>0</v>
      </c>
      <c r="DF47" s="90">
        <f t="shared" si="24"/>
        <v>0</v>
      </c>
      <c r="DG47" s="91">
        <f t="shared" si="25"/>
        <v>0</v>
      </c>
      <c r="DH47" s="92">
        <f t="shared" si="26"/>
        <v>0</v>
      </c>
      <c r="DI47" s="103">
        <v>0</v>
      </c>
      <c r="DJ47" s="104">
        <v>0</v>
      </c>
      <c r="DK47" s="99">
        <v>0</v>
      </c>
      <c r="DL47" s="95">
        <f t="shared" si="44"/>
        <v>0</v>
      </c>
      <c r="DM47" s="93" t="e">
        <f t="shared" si="45"/>
        <v>#DIV/0!</v>
      </c>
      <c r="DN47" s="223" t="e">
        <f>(SUM(DH47:DH48)/SUM(DL47:DL48))</f>
        <v>#DIV/0!</v>
      </c>
      <c r="DO47" s="223"/>
    </row>
    <row r="48" spans="2:119" ht="23.25" customHeight="1" thickBot="1" x14ac:dyDescent="0.3">
      <c r="B48" s="240"/>
      <c r="C48" s="243"/>
      <c r="D48" s="101" t="s">
        <v>109</v>
      </c>
      <c r="E48" s="80">
        <v>0</v>
      </c>
      <c r="F48" s="81">
        <v>0</v>
      </c>
      <c r="G48" s="98">
        <f t="shared" si="27"/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108">
        <f t="shared" si="19"/>
        <v>0</v>
      </c>
      <c r="N48" s="98">
        <f t="shared" si="20"/>
        <v>0</v>
      </c>
      <c r="O48" s="83">
        <v>0</v>
      </c>
      <c r="P48" s="83">
        <v>0</v>
      </c>
      <c r="Q48" s="83">
        <v>0</v>
      </c>
      <c r="R48" s="84">
        <v>0</v>
      </c>
      <c r="S48" s="84">
        <v>0</v>
      </c>
      <c r="T48" s="108">
        <f t="shared" si="21"/>
        <v>0</v>
      </c>
      <c r="U48" s="98">
        <f t="shared" si="22"/>
        <v>0</v>
      </c>
      <c r="V48" s="83">
        <v>0</v>
      </c>
      <c r="W48" s="83">
        <v>0</v>
      </c>
      <c r="X48" s="83">
        <v>0</v>
      </c>
      <c r="Y48" s="84">
        <v>0</v>
      </c>
      <c r="Z48" s="98">
        <f t="shared" si="28"/>
        <v>0</v>
      </c>
      <c r="AA48" s="83">
        <v>0</v>
      </c>
      <c r="AB48" s="83">
        <v>0</v>
      </c>
      <c r="AC48" s="83">
        <v>0</v>
      </c>
      <c r="AD48" s="84">
        <v>0</v>
      </c>
      <c r="AE48" s="98">
        <f t="shared" si="29"/>
        <v>0</v>
      </c>
      <c r="AF48" s="83">
        <v>0</v>
      </c>
      <c r="AG48" s="83">
        <v>0</v>
      </c>
      <c r="AH48" s="83">
        <v>0</v>
      </c>
      <c r="AI48" s="84">
        <v>0</v>
      </c>
      <c r="AJ48" s="98">
        <f t="shared" si="30"/>
        <v>0</v>
      </c>
      <c r="AK48" s="83">
        <v>0</v>
      </c>
      <c r="AL48" s="83">
        <v>0</v>
      </c>
      <c r="AM48" s="83">
        <v>0</v>
      </c>
      <c r="AN48" s="84">
        <v>0</v>
      </c>
      <c r="AO48" s="98">
        <f t="shared" si="31"/>
        <v>0</v>
      </c>
      <c r="AP48" s="83">
        <v>0</v>
      </c>
      <c r="AQ48" s="83">
        <v>0</v>
      </c>
      <c r="AR48" s="83">
        <v>0</v>
      </c>
      <c r="AS48" s="84">
        <v>0</v>
      </c>
      <c r="AT48" s="98">
        <f t="shared" si="32"/>
        <v>0</v>
      </c>
      <c r="AU48" s="83">
        <v>0</v>
      </c>
      <c r="AV48" s="83">
        <v>0</v>
      </c>
      <c r="AW48" s="83">
        <v>0</v>
      </c>
      <c r="AX48" s="84">
        <v>0</v>
      </c>
      <c r="AY48" s="98">
        <f t="shared" si="33"/>
        <v>0</v>
      </c>
      <c r="AZ48" s="83">
        <v>0</v>
      </c>
      <c r="BA48" s="83">
        <v>0</v>
      </c>
      <c r="BB48" s="83">
        <v>0</v>
      </c>
      <c r="BC48" s="83">
        <v>0</v>
      </c>
      <c r="BD48" s="98">
        <f t="shared" si="34"/>
        <v>0</v>
      </c>
      <c r="BE48" s="83">
        <v>0</v>
      </c>
      <c r="BF48" s="83">
        <v>0</v>
      </c>
      <c r="BG48" s="83">
        <v>0</v>
      </c>
      <c r="BH48" s="83">
        <v>0</v>
      </c>
      <c r="BI48" s="98">
        <f t="shared" si="35"/>
        <v>0</v>
      </c>
      <c r="BJ48" s="83">
        <v>0</v>
      </c>
      <c r="BK48" s="83">
        <v>0</v>
      </c>
      <c r="BL48" s="83">
        <v>0</v>
      </c>
      <c r="BM48" s="83">
        <v>0</v>
      </c>
      <c r="BN48" s="98">
        <f t="shared" si="36"/>
        <v>0</v>
      </c>
      <c r="BO48" s="83">
        <v>0</v>
      </c>
      <c r="BP48" s="83">
        <v>0</v>
      </c>
      <c r="BQ48" s="83">
        <v>0</v>
      </c>
      <c r="BR48" s="83">
        <v>0</v>
      </c>
      <c r="BS48" s="98">
        <f t="shared" si="37"/>
        <v>0</v>
      </c>
      <c r="BT48" s="83">
        <v>0</v>
      </c>
      <c r="BU48" s="83">
        <v>0</v>
      </c>
      <c r="BV48" s="83">
        <v>0</v>
      </c>
      <c r="BW48" s="83">
        <v>0</v>
      </c>
      <c r="BX48" s="98">
        <f t="shared" si="38"/>
        <v>0</v>
      </c>
      <c r="BY48" s="83">
        <v>0</v>
      </c>
      <c r="BZ48" s="83">
        <v>0</v>
      </c>
      <c r="CA48" s="83">
        <v>0</v>
      </c>
      <c r="CB48" s="83">
        <v>0</v>
      </c>
      <c r="CC48" s="98">
        <f t="shared" si="39"/>
        <v>0</v>
      </c>
      <c r="CD48" s="83">
        <v>0</v>
      </c>
      <c r="CE48" s="83">
        <v>0</v>
      </c>
      <c r="CF48" s="83">
        <v>0</v>
      </c>
      <c r="CG48" s="83">
        <v>0</v>
      </c>
      <c r="CH48" s="98">
        <f t="shared" si="40"/>
        <v>0</v>
      </c>
      <c r="CI48" s="83">
        <v>0</v>
      </c>
      <c r="CJ48" s="83">
        <v>0</v>
      </c>
      <c r="CK48" s="83">
        <v>0</v>
      </c>
      <c r="CL48" s="83">
        <v>0</v>
      </c>
      <c r="CM48" s="98">
        <f t="shared" si="41"/>
        <v>0</v>
      </c>
      <c r="CN48" s="83">
        <v>0</v>
      </c>
      <c r="CO48" s="83">
        <v>0</v>
      </c>
      <c r="CP48" s="83">
        <v>0</v>
      </c>
      <c r="CQ48" s="83">
        <v>0</v>
      </c>
      <c r="CR48" s="98">
        <f t="shared" si="42"/>
        <v>0</v>
      </c>
      <c r="CS48" s="83">
        <v>0</v>
      </c>
      <c r="CT48" s="83">
        <v>0</v>
      </c>
      <c r="CU48" s="83">
        <v>0</v>
      </c>
      <c r="CV48" s="83">
        <v>0</v>
      </c>
      <c r="CW48" s="98">
        <f t="shared" si="43"/>
        <v>0</v>
      </c>
      <c r="CX48" s="85">
        <v>0</v>
      </c>
      <c r="CY48" s="85">
        <v>0</v>
      </c>
      <c r="CZ48" s="85">
        <v>0</v>
      </c>
      <c r="DA48" s="85">
        <v>0</v>
      </c>
      <c r="DB48" s="86">
        <v>0</v>
      </c>
      <c r="DC48" s="87">
        <v>0</v>
      </c>
      <c r="DD48" s="88">
        <v>0</v>
      </c>
      <c r="DE48" s="89">
        <v>0</v>
      </c>
      <c r="DF48" s="90">
        <f t="shared" si="24"/>
        <v>0</v>
      </c>
      <c r="DG48" s="91">
        <f t="shared" si="25"/>
        <v>0</v>
      </c>
      <c r="DH48" s="92">
        <f t="shared" si="26"/>
        <v>0</v>
      </c>
      <c r="DI48" s="103">
        <v>0</v>
      </c>
      <c r="DJ48" s="104">
        <v>0</v>
      </c>
      <c r="DK48" s="99">
        <v>0</v>
      </c>
      <c r="DL48" s="102">
        <f t="shared" si="44"/>
        <v>0</v>
      </c>
      <c r="DM48" s="100" t="e">
        <f t="shared" si="45"/>
        <v>#DIV/0!</v>
      </c>
      <c r="DN48" s="224"/>
      <c r="DO48" s="224"/>
    </row>
    <row r="49" spans="2:119" ht="23.25" customHeight="1" thickBot="1" x14ac:dyDescent="0.3">
      <c r="B49" s="238">
        <v>12</v>
      </c>
      <c r="C49" s="241">
        <f>لیست!D17</f>
        <v>0</v>
      </c>
      <c r="D49" s="105" t="s">
        <v>106</v>
      </c>
      <c r="E49" s="80">
        <v>0</v>
      </c>
      <c r="F49" s="81">
        <v>0</v>
      </c>
      <c r="G49" s="82">
        <f t="shared" si="27"/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106">
        <f>L49/2</f>
        <v>0</v>
      </c>
      <c r="N49" s="82">
        <f t="shared" si="20"/>
        <v>0</v>
      </c>
      <c r="O49" s="83">
        <v>0</v>
      </c>
      <c r="P49" s="83">
        <v>0</v>
      </c>
      <c r="Q49" s="83">
        <v>0</v>
      </c>
      <c r="R49" s="84">
        <v>0</v>
      </c>
      <c r="S49" s="84">
        <v>0</v>
      </c>
      <c r="T49" s="106">
        <f>S49/2</f>
        <v>0</v>
      </c>
      <c r="U49" s="82">
        <f t="shared" si="22"/>
        <v>0</v>
      </c>
      <c r="V49" s="83">
        <v>0</v>
      </c>
      <c r="W49" s="83">
        <v>0</v>
      </c>
      <c r="X49" s="83">
        <v>0</v>
      </c>
      <c r="Y49" s="84">
        <v>0</v>
      </c>
      <c r="Z49" s="82">
        <f t="shared" si="28"/>
        <v>0</v>
      </c>
      <c r="AA49" s="83">
        <v>0</v>
      </c>
      <c r="AB49" s="83">
        <v>0</v>
      </c>
      <c r="AC49" s="83">
        <v>0</v>
      </c>
      <c r="AD49" s="84">
        <v>0</v>
      </c>
      <c r="AE49" s="82">
        <f t="shared" si="29"/>
        <v>0</v>
      </c>
      <c r="AF49" s="83">
        <v>0</v>
      </c>
      <c r="AG49" s="83">
        <v>0</v>
      </c>
      <c r="AH49" s="83">
        <v>0</v>
      </c>
      <c r="AI49" s="84">
        <v>0</v>
      </c>
      <c r="AJ49" s="82">
        <f t="shared" si="30"/>
        <v>0</v>
      </c>
      <c r="AK49" s="83">
        <v>0</v>
      </c>
      <c r="AL49" s="83">
        <v>0</v>
      </c>
      <c r="AM49" s="83">
        <v>0</v>
      </c>
      <c r="AN49" s="84">
        <v>0</v>
      </c>
      <c r="AO49" s="82">
        <f t="shared" si="31"/>
        <v>0</v>
      </c>
      <c r="AP49" s="83">
        <v>0</v>
      </c>
      <c r="AQ49" s="83">
        <v>0</v>
      </c>
      <c r="AR49" s="83">
        <v>0</v>
      </c>
      <c r="AS49" s="84">
        <v>0</v>
      </c>
      <c r="AT49" s="82">
        <f t="shared" si="32"/>
        <v>0</v>
      </c>
      <c r="AU49" s="83">
        <v>0</v>
      </c>
      <c r="AV49" s="83">
        <v>0</v>
      </c>
      <c r="AW49" s="83">
        <v>0</v>
      </c>
      <c r="AX49" s="84">
        <v>0</v>
      </c>
      <c r="AY49" s="82">
        <f t="shared" si="33"/>
        <v>0</v>
      </c>
      <c r="AZ49" s="83">
        <v>0</v>
      </c>
      <c r="BA49" s="83">
        <v>0</v>
      </c>
      <c r="BB49" s="83">
        <v>0</v>
      </c>
      <c r="BC49" s="83">
        <v>0</v>
      </c>
      <c r="BD49" s="82">
        <f t="shared" si="34"/>
        <v>0</v>
      </c>
      <c r="BE49" s="83">
        <v>0</v>
      </c>
      <c r="BF49" s="83">
        <v>0</v>
      </c>
      <c r="BG49" s="83">
        <v>0</v>
      </c>
      <c r="BH49" s="83">
        <v>0</v>
      </c>
      <c r="BI49" s="82">
        <f t="shared" si="35"/>
        <v>0</v>
      </c>
      <c r="BJ49" s="83">
        <v>0</v>
      </c>
      <c r="BK49" s="83">
        <v>0</v>
      </c>
      <c r="BL49" s="83">
        <v>0</v>
      </c>
      <c r="BM49" s="83">
        <v>0</v>
      </c>
      <c r="BN49" s="82">
        <f t="shared" si="36"/>
        <v>0</v>
      </c>
      <c r="BO49" s="83">
        <v>0</v>
      </c>
      <c r="BP49" s="83">
        <v>0</v>
      </c>
      <c r="BQ49" s="83">
        <v>0</v>
      </c>
      <c r="BR49" s="83">
        <v>0</v>
      </c>
      <c r="BS49" s="82">
        <f t="shared" si="37"/>
        <v>0</v>
      </c>
      <c r="BT49" s="83">
        <v>0</v>
      </c>
      <c r="BU49" s="83">
        <v>0</v>
      </c>
      <c r="BV49" s="83">
        <v>0</v>
      </c>
      <c r="BW49" s="83">
        <v>0</v>
      </c>
      <c r="BX49" s="82">
        <f t="shared" si="38"/>
        <v>0</v>
      </c>
      <c r="BY49" s="83">
        <v>0</v>
      </c>
      <c r="BZ49" s="83">
        <v>0</v>
      </c>
      <c r="CA49" s="83">
        <v>0</v>
      </c>
      <c r="CB49" s="83">
        <v>0</v>
      </c>
      <c r="CC49" s="82">
        <f t="shared" si="39"/>
        <v>0</v>
      </c>
      <c r="CD49" s="83">
        <v>0</v>
      </c>
      <c r="CE49" s="83">
        <v>0</v>
      </c>
      <c r="CF49" s="83">
        <v>0</v>
      </c>
      <c r="CG49" s="83">
        <v>0</v>
      </c>
      <c r="CH49" s="82">
        <f t="shared" si="40"/>
        <v>0</v>
      </c>
      <c r="CI49" s="83">
        <v>0</v>
      </c>
      <c r="CJ49" s="83">
        <v>0</v>
      </c>
      <c r="CK49" s="83">
        <v>0</v>
      </c>
      <c r="CL49" s="83">
        <v>0</v>
      </c>
      <c r="CM49" s="82">
        <f t="shared" si="41"/>
        <v>0</v>
      </c>
      <c r="CN49" s="83">
        <v>0</v>
      </c>
      <c r="CO49" s="83">
        <v>0</v>
      </c>
      <c r="CP49" s="83">
        <v>0</v>
      </c>
      <c r="CQ49" s="83">
        <v>0</v>
      </c>
      <c r="CR49" s="82">
        <f t="shared" si="42"/>
        <v>0</v>
      </c>
      <c r="CS49" s="83">
        <v>0</v>
      </c>
      <c r="CT49" s="83">
        <v>0</v>
      </c>
      <c r="CU49" s="83">
        <v>0</v>
      </c>
      <c r="CV49" s="83">
        <v>0</v>
      </c>
      <c r="CW49" s="82">
        <f t="shared" si="43"/>
        <v>0</v>
      </c>
      <c r="CX49" s="85">
        <v>0</v>
      </c>
      <c r="CY49" s="85">
        <v>0</v>
      </c>
      <c r="CZ49" s="85">
        <v>0</v>
      </c>
      <c r="DA49" s="85">
        <v>0</v>
      </c>
      <c r="DB49" s="86">
        <v>0</v>
      </c>
      <c r="DC49" s="87">
        <v>0</v>
      </c>
      <c r="DD49" s="88">
        <v>0</v>
      </c>
      <c r="DE49" s="89">
        <v>0</v>
      </c>
      <c r="DF49" s="90">
        <f t="shared" si="24"/>
        <v>0</v>
      </c>
      <c r="DG49" s="91">
        <f t="shared" si="25"/>
        <v>0</v>
      </c>
      <c r="DH49" s="92">
        <f t="shared" si="26"/>
        <v>0</v>
      </c>
      <c r="DI49" s="103">
        <v>0</v>
      </c>
      <c r="DJ49" s="104">
        <v>0</v>
      </c>
      <c r="DK49" s="99">
        <v>0</v>
      </c>
      <c r="DL49" s="92">
        <f t="shared" si="44"/>
        <v>0</v>
      </c>
      <c r="DM49" s="93" t="e">
        <f t="shared" si="45"/>
        <v>#DIV/0!</v>
      </c>
      <c r="DN49" s="223" t="e">
        <f>SUM(DH49:DH50)/SUM(DL49:DL50)</f>
        <v>#DIV/0!</v>
      </c>
      <c r="DO49" s="223" t="e">
        <f>(SUM(DH49:DH52)/SUM(DL49:DL52))</f>
        <v>#DIV/0!</v>
      </c>
    </row>
    <row r="50" spans="2:119" ht="23.25" customHeight="1" thickBot="1" x14ac:dyDescent="0.3">
      <c r="B50" s="239"/>
      <c r="C50" s="242"/>
      <c r="D50" s="79" t="s">
        <v>107</v>
      </c>
      <c r="E50" s="80">
        <v>0</v>
      </c>
      <c r="F50" s="81">
        <v>0</v>
      </c>
      <c r="G50" s="94">
        <f t="shared" si="27"/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107">
        <f t="shared" si="19"/>
        <v>0</v>
      </c>
      <c r="N50" s="94">
        <f t="shared" si="20"/>
        <v>0</v>
      </c>
      <c r="O50" s="83">
        <v>0</v>
      </c>
      <c r="P50" s="83">
        <v>0</v>
      </c>
      <c r="Q50" s="83">
        <v>0</v>
      </c>
      <c r="R50" s="84">
        <v>0</v>
      </c>
      <c r="S50" s="84">
        <v>0</v>
      </c>
      <c r="T50" s="107">
        <f t="shared" si="21"/>
        <v>0</v>
      </c>
      <c r="U50" s="94">
        <f t="shared" si="22"/>
        <v>0</v>
      </c>
      <c r="V50" s="83">
        <v>0</v>
      </c>
      <c r="W50" s="83">
        <v>0</v>
      </c>
      <c r="X50" s="83">
        <v>0</v>
      </c>
      <c r="Y50" s="84">
        <v>0</v>
      </c>
      <c r="Z50" s="94">
        <f t="shared" si="28"/>
        <v>0</v>
      </c>
      <c r="AA50" s="83">
        <v>0</v>
      </c>
      <c r="AB50" s="83">
        <v>0</v>
      </c>
      <c r="AC50" s="83">
        <v>0</v>
      </c>
      <c r="AD50" s="84">
        <v>0</v>
      </c>
      <c r="AE50" s="94">
        <f t="shared" si="29"/>
        <v>0</v>
      </c>
      <c r="AF50" s="83">
        <v>0</v>
      </c>
      <c r="AG50" s="83">
        <v>0</v>
      </c>
      <c r="AH50" s="83">
        <v>0</v>
      </c>
      <c r="AI50" s="84">
        <v>0</v>
      </c>
      <c r="AJ50" s="94">
        <f t="shared" si="30"/>
        <v>0</v>
      </c>
      <c r="AK50" s="83">
        <v>0</v>
      </c>
      <c r="AL50" s="83">
        <v>0</v>
      </c>
      <c r="AM50" s="83">
        <v>0</v>
      </c>
      <c r="AN50" s="84">
        <v>0</v>
      </c>
      <c r="AO50" s="94">
        <f t="shared" si="31"/>
        <v>0</v>
      </c>
      <c r="AP50" s="83">
        <v>0</v>
      </c>
      <c r="AQ50" s="83">
        <v>0</v>
      </c>
      <c r="AR50" s="83">
        <v>0</v>
      </c>
      <c r="AS50" s="84">
        <v>0</v>
      </c>
      <c r="AT50" s="94">
        <f t="shared" si="32"/>
        <v>0</v>
      </c>
      <c r="AU50" s="83">
        <v>0</v>
      </c>
      <c r="AV50" s="83">
        <v>0</v>
      </c>
      <c r="AW50" s="83">
        <v>0</v>
      </c>
      <c r="AX50" s="84">
        <v>0</v>
      </c>
      <c r="AY50" s="94">
        <f t="shared" si="33"/>
        <v>0</v>
      </c>
      <c r="AZ50" s="83">
        <v>0</v>
      </c>
      <c r="BA50" s="83">
        <v>0</v>
      </c>
      <c r="BB50" s="83">
        <v>0</v>
      </c>
      <c r="BC50" s="83">
        <v>0</v>
      </c>
      <c r="BD50" s="94">
        <f t="shared" si="34"/>
        <v>0</v>
      </c>
      <c r="BE50" s="83">
        <v>0</v>
      </c>
      <c r="BF50" s="83">
        <v>0</v>
      </c>
      <c r="BG50" s="83">
        <v>0</v>
      </c>
      <c r="BH50" s="83">
        <v>0</v>
      </c>
      <c r="BI50" s="94">
        <f t="shared" si="35"/>
        <v>0</v>
      </c>
      <c r="BJ50" s="83">
        <v>0</v>
      </c>
      <c r="BK50" s="83">
        <v>0</v>
      </c>
      <c r="BL50" s="83">
        <v>0</v>
      </c>
      <c r="BM50" s="83">
        <v>0</v>
      </c>
      <c r="BN50" s="94">
        <f t="shared" si="36"/>
        <v>0</v>
      </c>
      <c r="BO50" s="83">
        <v>0</v>
      </c>
      <c r="BP50" s="83">
        <v>0</v>
      </c>
      <c r="BQ50" s="83">
        <v>0</v>
      </c>
      <c r="BR50" s="83">
        <v>0</v>
      </c>
      <c r="BS50" s="94">
        <f t="shared" si="37"/>
        <v>0</v>
      </c>
      <c r="BT50" s="83">
        <v>0</v>
      </c>
      <c r="BU50" s="83">
        <v>0</v>
      </c>
      <c r="BV50" s="83">
        <v>0</v>
      </c>
      <c r="BW50" s="83">
        <v>0</v>
      </c>
      <c r="BX50" s="94">
        <f t="shared" si="38"/>
        <v>0</v>
      </c>
      <c r="BY50" s="83">
        <v>0</v>
      </c>
      <c r="BZ50" s="83">
        <v>0</v>
      </c>
      <c r="CA50" s="83">
        <v>0</v>
      </c>
      <c r="CB50" s="83">
        <v>0</v>
      </c>
      <c r="CC50" s="94">
        <f t="shared" si="39"/>
        <v>0</v>
      </c>
      <c r="CD50" s="83">
        <v>0</v>
      </c>
      <c r="CE50" s="83">
        <v>0</v>
      </c>
      <c r="CF50" s="83">
        <v>0</v>
      </c>
      <c r="CG50" s="83">
        <v>0</v>
      </c>
      <c r="CH50" s="94">
        <f t="shared" si="40"/>
        <v>0</v>
      </c>
      <c r="CI50" s="83">
        <v>0</v>
      </c>
      <c r="CJ50" s="83">
        <v>0</v>
      </c>
      <c r="CK50" s="83">
        <v>0</v>
      </c>
      <c r="CL50" s="83">
        <v>0</v>
      </c>
      <c r="CM50" s="94">
        <f t="shared" si="41"/>
        <v>0</v>
      </c>
      <c r="CN50" s="83">
        <v>0</v>
      </c>
      <c r="CO50" s="83">
        <v>0</v>
      </c>
      <c r="CP50" s="83">
        <v>0</v>
      </c>
      <c r="CQ50" s="83">
        <v>0</v>
      </c>
      <c r="CR50" s="94">
        <f t="shared" si="42"/>
        <v>0</v>
      </c>
      <c r="CS50" s="83">
        <v>0</v>
      </c>
      <c r="CT50" s="83">
        <v>0</v>
      </c>
      <c r="CU50" s="83">
        <v>0</v>
      </c>
      <c r="CV50" s="83">
        <v>0</v>
      </c>
      <c r="CW50" s="94">
        <f t="shared" si="43"/>
        <v>0</v>
      </c>
      <c r="CX50" s="85">
        <v>0</v>
      </c>
      <c r="CY50" s="85">
        <v>0</v>
      </c>
      <c r="CZ50" s="85">
        <v>0</v>
      </c>
      <c r="DA50" s="85">
        <v>0</v>
      </c>
      <c r="DB50" s="86">
        <v>0</v>
      </c>
      <c r="DC50" s="87">
        <v>0</v>
      </c>
      <c r="DD50" s="88">
        <v>0</v>
      </c>
      <c r="DE50" s="89">
        <v>0</v>
      </c>
      <c r="DF50" s="90">
        <f t="shared" si="24"/>
        <v>0</v>
      </c>
      <c r="DG50" s="91">
        <f t="shared" si="25"/>
        <v>0</v>
      </c>
      <c r="DH50" s="92">
        <f t="shared" si="26"/>
        <v>0</v>
      </c>
      <c r="DI50" s="103">
        <v>0</v>
      </c>
      <c r="DJ50" s="104">
        <v>0</v>
      </c>
      <c r="DK50" s="99">
        <v>0</v>
      </c>
      <c r="DL50" s="95">
        <f t="shared" si="44"/>
        <v>0</v>
      </c>
      <c r="DM50" s="93" t="e">
        <f t="shared" si="45"/>
        <v>#DIV/0!</v>
      </c>
      <c r="DN50" s="244"/>
      <c r="DO50" s="223"/>
    </row>
    <row r="51" spans="2:119" ht="23.25" customHeight="1" thickBot="1" x14ac:dyDescent="0.3">
      <c r="B51" s="239"/>
      <c r="C51" s="242"/>
      <c r="D51" s="79" t="s">
        <v>108</v>
      </c>
      <c r="E51" s="80">
        <v>0</v>
      </c>
      <c r="F51" s="81">
        <v>0</v>
      </c>
      <c r="G51" s="94">
        <f t="shared" si="27"/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107">
        <f t="shared" si="19"/>
        <v>0</v>
      </c>
      <c r="N51" s="94">
        <f t="shared" si="20"/>
        <v>0</v>
      </c>
      <c r="O51" s="83">
        <v>0</v>
      </c>
      <c r="P51" s="83">
        <v>0</v>
      </c>
      <c r="Q51" s="83">
        <v>0</v>
      </c>
      <c r="R51" s="84">
        <v>0</v>
      </c>
      <c r="S51" s="84">
        <v>0</v>
      </c>
      <c r="T51" s="107">
        <f t="shared" si="21"/>
        <v>0</v>
      </c>
      <c r="U51" s="94">
        <f t="shared" si="22"/>
        <v>0</v>
      </c>
      <c r="V51" s="83">
        <v>0</v>
      </c>
      <c r="W51" s="83">
        <v>0</v>
      </c>
      <c r="X51" s="83">
        <v>0</v>
      </c>
      <c r="Y51" s="84">
        <v>0</v>
      </c>
      <c r="Z51" s="94">
        <f t="shared" si="28"/>
        <v>0</v>
      </c>
      <c r="AA51" s="83">
        <v>0</v>
      </c>
      <c r="AB51" s="83">
        <v>0</v>
      </c>
      <c r="AC51" s="83">
        <v>0</v>
      </c>
      <c r="AD51" s="84">
        <v>0</v>
      </c>
      <c r="AE51" s="94">
        <f t="shared" si="29"/>
        <v>0</v>
      </c>
      <c r="AF51" s="83">
        <v>0</v>
      </c>
      <c r="AG51" s="83">
        <v>0</v>
      </c>
      <c r="AH51" s="83">
        <v>0</v>
      </c>
      <c r="AI51" s="84">
        <v>0</v>
      </c>
      <c r="AJ51" s="94">
        <f t="shared" si="30"/>
        <v>0</v>
      </c>
      <c r="AK51" s="83">
        <v>0</v>
      </c>
      <c r="AL51" s="83">
        <v>0</v>
      </c>
      <c r="AM51" s="83">
        <v>0</v>
      </c>
      <c r="AN51" s="84">
        <v>0</v>
      </c>
      <c r="AO51" s="94">
        <f t="shared" si="31"/>
        <v>0</v>
      </c>
      <c r="AP51" s="83">
        <v>0</v>
      </c>
      <c r="AQ51" s="83">
        <v>0</v>
      </c>
      <c r="AR51" s="83">
        <v>0</v>
      </c>
      <c r="AS51" s="84">
        <v>0</v>
      </c>
      <c r="AT51" s="94">
        <f t="shared" si="32"/>
        <v>0</v>
      </c>
      <c r="AU51" s="83">
        <v>0</v>
      </c>
      <c r="AV51" s="83">
        <v>0</v>
      </c>
      <c r="AW51" s="83">
        <v>0</v>
      </c>
      <c r="AX51" s="84">
        <v>0</v>
      </c>
      <c r="AY51" s="94">
        <f t="shared" si="33"/>
        <v>0</v>
      </c>
      <c r="AZ51" s="83">
        <v>0</v>
      </c>
      <c r="BA51" s="83">
        <v>0</v>
      </c>
      <c r="BB51" s="83">
        <v>0</v>
      </c>
      <c r="BC51" s="83">
        <v>0</v>
      </c>
      <c r="BD51" s="94">
        <f t="shared" si="34"/>
        <v>0</v>
      </c>
      <c r="BE51" s="83">
        <v>0</v>
      </c>
      <c r="BF51" s="83">
        <v>0</v>
      </c>
      <c r="BG51" s="83">
        <v>0</v>
      </c>
      <c r="BH51" s="83">
        <v>0</v>
      </c>
      <c r="BI51" s="94">
        <f t="shared" si="35"/>
        <v>0</v>
      </c>
      <c r="BJ51" s="83">
        <v>0</v>
      </c>
      <c r="BK51" s="83">
        <v>0</v>
      </c>
      <c r="BL51" s="83">
        <v>0</v>
      </c>
      <c r="BM51" s="83">
        <v>0</v>
      </c>
      <c r="BN51" s="94">
        <f t="shared" si="36"/>
        <v>0</v>
      </c>
      <c r="BO51" s="83">
        <v>0</v>
      </c>
      <c r="BP51" s="83">
        <v>0</v>
      </c>
      <c r="BQ51" s="83">
        <v>0</v>
      </c>
      <c r="BR51" s="83">
        <v>0</v>
      </c>
      <c r="BS51" s="94">
        <f t="shared" si="37"/>
        <v>0</v>
      </c>
      <c r="BT51" s="83">
        <v>0</v>
      </c>
      <c r="BU51" s="83">
        <v>0</v>
      </c>
      <c r="BV51" s="83">
        <v>0</v>
      </c>
      <c r="BW51" s="83">
        <v>0</v>
      </c>
      <c r="BX51" s="94">
        <f t="shared" si="38"/>
        <v>0</v>
      </c>
      <c r="BY51" s="83">
        <v>0</v>
      </c>
      <c r="BZ51" s="83">
        <v>0</v>
      </c>
      <c r="CA51" s="83">
        <v>0</v>
      </c>
      <c r="CB51" s="83">
        <v>0</v>
      </c>
      <c r="CC51" s="94">
        <f t="shared" si="39"/>
        <v>0</v>
      </c>
      <c r="CD51" s="83">
        <v>0</v>
      </c>
      <c r="CE51" s="83">
        <v>0</v>
      </c>
      <c r="CF51" s="83">
        <v>0</v>
      </c>
      <c r="CG51" s="83">
        <v>0</v>
      </c>
      <c r="CH51" s="94">
        <f t="shared" si="40"/>
        <v>0</v>
      </c>
      <c r="CI51" s="83">
        <v>0</v>
      </c>
      <c r="CJ51" s="83">
        <v>0</v>
      </c>
      <c r="CK51" s="83">
        <v>0</v>
      </c>
      <c r="CL51" s="83">
        <v>0</v>
      </c>
      <c r="CM51" s="94">
        <f t="shared" si="41"/>
        <v>0</v>
      </c>
      <c r="CN51" s="83">
        <v>0</v>
      </c>
      <c r="CO51" s="83">
        <v>0</v>
      </c>
      <c r="CP51" s="83">
        <v>0</v>
      </c>
      <c r="CQ51" s="83">
        <v>0</v>
      </c>
      <c r="CR51" s="94">
        <f t="shared" si="42"/>
        <v>0</v>
      </c>
      <c r="CS51" s="83">
        <v>0</v>
      </c>
      <c r="CT51" s="83">
        <v>0</v>
      </c>
      <c r="CU51" s="83">
        <v>0</v>
      </c>
      <c r="CV51" s="83">
        <v>0</v>
      </c>
      <c r="CW51" s="94">
        <f t="shared" si="43"/>
        <v>0</v>
      </c>
      <c r="CX51" s="85">
        <v>0</v>
      </c>
      <c r="CY51" s="85">
        <v>0</v>
      </c>
      <c r="CZ51" s="85">
        <v>0</v>
      </c>
      <c r="DA51" s="85">
        <v>0</v>
      </c>
      <c r="DB51" s="86">
        <v>0</v>
      </c>
      <c r="DC51" s="87">
        <v>0</v>
      </c>
      <c r="DD51" s="88">
        <v>0</v>
      </c>
      <c r="DE51" s="89">
        <v>0</v>
      </c>
      <c r="DF51" s="90">
        <f t="shared" si="24"/>
        <v>0</v>
      </c>
      <c r="DG51" s="91">
        <f t="shared" si="25"/>
        <v>0</v>
      </c>
      <c r="DH51" s="92">
        <f t="shared" si="26"/>
        <v>0</v>
      </c>
      <c r="DI51" s="103">
        <v>0</v>
      </c>
      <c r="DJ51" s="104">
        <v>0</v>
      </c>
      <c r="DK51" s="99">
        <v>0</v>
      </c>
      <c r="DL51" s="95">
        <f t="shared" si="44"/>
        <v>0</v>
      </c>
      <c r="DM51" s="93" t="e">
        <f t="shared" si="45"/>
        <v>#DIV/0!</v>
      </c>
      <c r="DN51" s="223" t="e">
        <f>(SUM(DH51:DH52)/SUM(DL51:DL52))</f>
        <v>#DIV/0!</v>
      </c>
      <c r="DO51" s="223"/>
    </row>
    <row r="52" spans="2:119" ht="23.25" customHeight="1" thickBot="1" x14ac:dyDescent="0.3">
      <c r="B52" s="240"/>
      <c r="C52" s="243"/>
      <c r="D52" s="101" t="s">
        <v>109</v>
      </c>
      <c r="E52" s="80">
        <v>0</v>
      </c>
      <c r="F52" s="81">
        <v>0</v>
      </c>
      <c r="G52" s="98">
        <f t="shared" si="27"/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108">
        <f t="shared" si="19"/>
        <v>0</v>
      </c>
      <c r="N52" s="98">
        <f t="shared" si="20"/>
        <v>0</v>
      </c>
      <c r="O52" s="83">
        <v>0</v>
      </c>
      <c r="P52" s="83">
        <v>0</v>
      </c>
      <c r="Q52" s="83">
        <v>0</v>
      </c>
      <c r="R52" s="84">
        <v>0</v>
      </c>
      <c r="S52" s="84">
        <v>0</v>
      </c>
      <c r="T52" s="108">
        <f t="shared" si="21"/>
        <v>0</v>
      </c>
      <c r="U52" s="98">
        <f t="shared" si="22"/>
        <v>0</v>
      </c>
      <c r="V52" s="83">
        <v>0</v>
      </c>
      <c r="W52" s="83">
        <v>0</v>
      </c>
      <c r="X52" s="83">
        <v>0</v>
      </c>
      <c r="Y52" s="84">
        <v>0</v>
      </c>
      <c r="Z52" s="98">
        <f t="shared" si="28"/>
        <v>0</v>
      </c>
      <c r="AA52" s="83">
        <v>0</v>
      </c>
      <c r="AB52" s="83">
        <v>0</v>
      </c>
      <c r="AC52" s="83">
        <v>0</v>
      </c>
      <c r="AD52" s="84">
        <v>0</v>
      </c>
      <c r="AE52" s="98">
        <f t="shared" si="29"/>
        <v>0</v>
      </c>
      <c r="AF52" s="83">
        <v>0</v>
      </c>
      <c r="AG52" s="83">
        <v>0</v>
      </c>
      <c r="AH52" s="83">
        <v>0</v>
      </c>
      <c r="AI52" s="84">
        <v>0</v>
      </c>
      <c r="AJ52" s="98">
        <f t="shared" si="30"/>
        <v>0</v>
      </c>
      <c r="AK52" s="83">
        <v>0</v>
      </c>
      <c r="AL52" s="83">
        <v>0</v>
      </c>
      <c r="AM52" s="83">
        <v>0</v>
      </c>
      <c r="AN52" s="84">
        <v>0</v>
      </c>
      <c r="AO52" s="98">
        <f t="shared" si="31"/>
        <v>0</v>
      </c>
      <c r="AP52" s="83">
        <v>0</v>
      </c>
      <c r="AQ52" s="83">
        <v>0</v>
      </c>
      <c r="AR52" s="83">
        <v>0</v>
      </c>
      <c r="AS52" s="84">
        <v>0</v>
      </c>
      <c r="AT52" s="98">
        <f t="shared" si="32"/>
        <v>0</v>
      </c>
      <c r="AU52" s="83">
        <v>0</v>
      </c>
      <c r="AV52" s="83">
        <v>0</v>
      </c>
      <c r="AW52" s="83">
        <v>0</v>
      </c>
      <c r="AX52" s="84">
        <v>0</v>
      </c>
      <c r="AY52" s="98">
        <f t="shared" si="33"/>
        <v>0</v>
      </c>
      <c r="AZ52" s="83">
        <v>0</v>
      </c>
      <c r="BA52" s="83">
        <v>0</v>
      </c>
      <c r="BB52" s="83">
        <v>0</v>
      </c>
      <c r="BC52" s="83">
        <v>0</v>
      </c>
      <c r="BD52" s="98">
        <f t="shared" si="34"/>
        <v>0</v>
      </c>
      <c r="BE52" s="83">
        <v>0</v>
      </c>
      <c r="BF52" s="83">
        <v>0</v>
      </c>
      <c r="BG52" s="83">
        <v>0</v>
      </c>
      <c r="BH52" s="83">
        <v>0</v>
      </c>
      <c r="BI52" s="98">
        <f t="shared" si="35"/>
        <v>0</v>
      </c>
      <c r="BJ52" s="83">
        <v>0</v>
      </c>
      <c r="BK52" s="83">
        <v>0</v>
      </c>
      <c r="BL52" s="83">
        <v>0</v>
      </c>
      <c r="BM52" s="83">
        <v>0</v>
      </c>
      <c r="BN52" s="98">
        <f t="shared" si="36"/>
        <v>0</v>
      </c>
      <c r="BO52" s="83">
        <v>0</v>
      </c>
      <c r="BP52" s="83">
        <v>0</v>
      </c>
      <c r="BQ52" s="83">
        <v>0</v>
      </c>
      <c r="BR52" s="83">
        <v>0</v>
      </c>
      <c r="BS52" s="98">
        <f t="shared" si="37"/>
        <v>0</v>
      </c>
      <c r="BT52" s="83">
        <v>0</v>
      </c>
      <c r="BU52" s="83">
        <v>0</v>
      </c>
      <c r="BV52" s="83">
        <v>0</v>
      </c>
      <c r="BW52" s="83">
        <v>0</v>
      </c>
      <c r="BX52" s="98">
        <f t="shared" si="38"/>
        <v>0</v>
      </c>
      <c r="BY52" s="83">
        <v>0</v>
      </c>
      <c r="BZ52" s="83">
        <v>0</v>
      </c>
      <c r="CA52" s="83">
        <v>0</v>
      </c>
      <c r="CB52" s="83">
        <v>0</v>
      </c>
      <c r="CC52" s="98">
        <f t="shared" si="39"/>
        <v>0</v>
      </c>
      <c r="CD52" s="83">
        <v>0</v>
      </c>
      <c r="CE52" s="83">
        <v>0</v>
      </c>
      <c r="CF52" s="83">
        <v>0</v>
      </c>
      <c r="CG52" s="83">
        <v>0</v>
      </c>
      <c r="CH52" s="98">
        <f t="shared" si="40"/>
        <v>0</v>
      </c>
      <c r="CI52" s="83">
        <v>0</v>
      </c>
      <c r="CJ52" s="83">
        <v>0</v>
      </c>
      <c r="CK52" s="83">
        <v>0</v>
      </c>
      <c r="CL52" s="83">
        <v>0</v>
      </c>
      <c r="CM52" s="98">
        <f t="shared" si="41"/>
        <v>0</v>
      </c>
      <c r="CN52" s="83">
        <v>0</v>
      </c>
      <c r="CO52" s="83">
        <v>0</v>
      </c>
      <c r="CP52" s="83">
        <v>0</v>
      </c>
      <c r="CQ52" s="83">
        <v>0</v>
      </c>
      <c r="CR52" s="98">
        <f t="shared" si="42"/>
        <v>0</v>
      </c>
      <c r="CS52" s="83">
        <v>0</v>
      </c>
      <c r="CT52" s="83">
        <v>0</v>
      </c>
      <c r="CU52" s="83">
        <v>0</v>
      </c>
      <c r="CV52" s="83">
        <v>0</v>
      </c>
      <c r="CW52" s="98">
        <f t="shared" si="43"/>
        <v>0</v>
      </c>
      <c r="CX52" s="85">
        <v>0</v>
      </c>
      <c r="CY52" s="85">
        <v>0</v>
      </c>
      <c r="CZ52" s="85">
        <v>0</v>
      </c>
      <c r="DA52" s="85">
        <v>0</v>
      </c>
      <c r="DB52" s="86">
        <v>0</v>
      </c>
      <c r="DC52" s="87">
        <v>0</v>
      </c>
      <c r="DD52" s="88">
        <v>0</v>
      </c>
      <c r="DE52" s="89">
        <v>0</v>
      </c>
      <c r="DF52" s="90">
        <f t="shared" si="24"/>
        <v>0</v>
      </c>
      <c r="DG52" s="91">
        <f t="shared" si="25"/>
        <v>0</v>
      </c>
      <c r="DH52" s="92">
        <f t="shared" si="26"/>
        <v>0</v>
      </c>
      <c r="DI52" s="103">
        <v>0</v>
      </c>
      <c r="DJ52" s="104">
        <v>0</v>
      </c>
      <c r="DK52" s="99">
        <v>0</v>
      </c>
      <c r="DL52" s="102">
        <f t="shared" si="44"/>
        <v>0</v>
      </c>
      <c r="DM52" s="100" t="e">
        <f t="shared" si="45"/>
        <v>#DIV/0!</v>
      </c>
      <c r="DN52" s="224"/>
      <c r="DO52" s="224"/>
    </row>
    <row r="53" spans="2:119" ht="23.25" customHeight="1" thickBot="1" x14ac:dyDescent="0.3">
      <c r="B53" s="238">
        <v>13</v>
      </c>
      <c r="C53" s="241">
        <f>لیست!D18</f>
        <v>0</v>
      </c>
      <c r="D53" s="105" t="s">
        <v>106</v>
      </c>
      <c r="E53" s="80">
        <v>0</v>
      </c>
      <c r="F53" s="81">
        <v>0</v>
      </c>
      <c r="G53" s="82">
        <f t="shared" si="27"/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106">
        <f>L53/2</f>
        <v>0</v>
      </c>
      <c r="N53" s="82">
        <f t="shared" si="20"/>
        <v>0</v>
      </c>
      <c r="O53" s="83">
        <v>0</v>
      </c>
      <c r="P53" s="83">
        <v>0</v>
      </c>
      <c r="Q53" s="83">
        <v>0</v>
      </c>
      <c r="R53" s="84">
        <v>0</v>
      </c>
      <c r="S53" s="84">
        <v>0</v>
      </c>
      <c r="T53" s="106">
        <f>S53/2</f>
        <v>0</v>
      </c>
      <c r="U53" s="82">
        <f t="shared" si="22"/>
        <v>0</v>
      </c>
      <c r="V53" s="83">
        <v>0</v>
      </c>
      <c r="W53" s="83">
        <v>0</v>
      </c>
      <c r="X53" s="83">
        <v>0</v>
      </c>
      <c r="Y53" s="84">
        <v>0</v>
      </c>
      <c r="Z53" s="82">
        <f t="shared" si="28"/>
        <v>0</v>
      </c>
      <c r="AA53" s="83">
        <v>0</v>
      </c>
      <c r="AB53" s="83">
        <v>0</v>
      </c>
      <c r="AC53" s="83">
        <v>0</v>
      </c>
      <c r="AD53" s="84">
        <v>0</v>
      </c>
      <c r="AE53" s="82">
        <f t="shared" si="29"/>
        <v>0</v>
      </c>
      <c r="AF53" s="83">
        <v>0</v>
      </c>
      <c r="AG53" s="83">
        <v>0</v>
      </c>
      <c r="AH53" s="83">
        <v>0</v>
      </c>
      <c r="AI53" s="84">
        <v>0</v>
      </c>
      <c r="AJ53" s="82">
        <f t="shared" si="30"/>
        <v>0</v>
      </c>
      <c r="AK53" s="83">
        <v>0</v>
      </c>
      <c r="AL53" s="83">
        <v>0</v>
      </c>
      <c r="AM53" s="83">
        <v>0</v>
      </c>
      <c r="AN53" s="84">
        <v>0</v>
      </c>
      <c r="AO53" s="82">
        <f t="shared" si="31"/>
        <v>0</v>
      </c>
      <c r="AP53" s="83">
        <v>0</v>
      </c>
      <c r="AQ53" s="83">
        <v>0</v>
      </c>
      <c r="AR53" s="83">
        <v>0</v>
      </c>
      <c r="AS53" s="84">
        <v>0</v>
      </c>
      <c r="AT53" s="82">
        <f t="shared" si="32"/>
        <v>0</v>
      </c>
      <c r="AU53" s="83">
        <v>0</v>
      </c>
      <c r="AV53" s="83">
        <v>0</v>
      </c>
      <c r="AW53" s="83">
        <v>0</v>
      </c>
      <c r="AX53" s="84">
        <v>0</v>
      </c>
      <c r="AY53" s="82">
        <f t="shared" si="33"/>
        <v>0</v>
      </c>
      <c r="AZ53" s="83">
        <v>0</v>
      </c>
      <c r="BA53" s="83">
        <v>0</v>
      </c>
      <c r="BB53" s="83">
        <v>0</v>
      </c>
      <c r="BC53" s="83">
        <v>0</v>
      </c>
      <c r="BD53" s="82">
        <f t="shared" si="34"/>
        <v>0</v>
      </c>
      <c r="BE53" s="83">
        <v>0</v>
      </c>
      <c r="BF53" s="83">
        <v>0</v>
      </c>
      <c r="BG53" s="83">
        <v>0</v>
      </c>
      <c r="BH53" s="83">
        <v>0</v>
      </c>
      <c r="BI53" s="82">
        <f t="shared" si="35"/>
        <v>0</v>
      </c>
      <c r="BJ53" s="83">
        <v>0</v>
      </c>
      <c r="BK53" s="83">
        <v>0</v>
      </c>
      <c r="BL53" s="83">
        <v>0</v>
      </c>
      <c r="BM53" s="83">
        <v>0</v>
      </c>
      <c r="BN53" s="82">
        <f t="shared" si="36"/>
        <v>0</v>
      </c>
      <c r="BO53" s="83">
        <v>0</v>
      </c>
      <c r="BP53" s="83">
        <v>0</v>
      </c>
      <c r="BQ53" s="83">
        <v>0</v>
      </c>
      <c r="BR53" s="83">
        <v>0</v>
      </c>
      <c r="BS53" s="82">
        <f t="shared" si="37"/>
        <v>0</v>
      </c>
      <c r="BT53" s="83">
        <v>0</v>
      </c>
      <c r="BU53" s="83">
        <v>0</v>
      </c>
      <c r="BV53" s="83">
        <v>0</v>
      </c>
      <c r="BW53" s="83">
        <v>0</v>
      </c>
      <c r="BX53" s="82">
        <f t="shared" si="38"/>
        <v>0</v>
      </c>
      <c r="BY53" s="83">
        <v>0</v>
      </c>
      <c r="BZ53" s="83">
        <v>0</v>
      </c>
      <c r="CA53" s="83">
        <v>0</v>
      </c>
      <c r="CB53" s="83">
        <v>0</v>
      </c>
      <c r="CC53" s="82">
        <f t="shared" si="39"/>
        <v>0</v>
      </c>
      <c r="CD53" s="83">
        <v>0</v>
      </c>
      <c r="CE53" s="83">
        <v>0</v>
      </c>
      <c r="CF53" s="83">
        <v>0</v>
      </c>
      <c r="CG53" s="83">
        <v>0</v>
      </c>
      <c r="CH53" s="82">
        <f t="shared" si="40"/>
        <v>0</v>
      </c>
      <c r="CI53" s="83">
        <v>0</v>
      </c>
      <c r="CJ53" s="83">
        <v>0</v>
      </c>
      <c r="CK53" s="83">
        <v>0</v>
      </c>
      <c r="CL53" s="83">
        <v>0</v>
      </c>
      <c r="CM53" s="82">
        <f t="shared" si="41"/>
        <v>0</v>
      </c>
      <c r="CN53" s="83">
        <v>0</v>
      </c>
      <c r="CO53" s="83">
        <v>0</v>
      </c>
      <c r="CP53" s="83">
        <v>0</v>
      </c>
      <c r="CQ53" s="83">
        <v>0</v>
      </c>
      <c r="CR53" s="82">
        <f t="shared" si="42"/>
        <v>0</v>
      </c>
      <c r="CS53" s="83">
        <v>0</v>
      </c>
      <c r="CT53" s="83">
        <v>0</v>
      </c>
      <c r="CU53" s="83">
        <v>0</v>
      </c>
      <c r="CV53" s="83">
        <v>0</v>
      </c>
      <c r="CW53" s="82">
        <f t="shared" si="43"/>
        <v>0</v>
      </c>
      <c r="CX53" s="85">
        <v>0</v>
      </c>
      <c r="CY53" s="85">
        <v>0</v>
      </c>
      <c r="CZ53" s="85">
        <v>0</v>
      </c>
      <c r="DA53" s="85">
        <v>0</v>
      </c>
      <c r="DB53" s="86">
        <v>0</v>
      </c>
      <c r="DC53" s="87">
        <v>0</v>
      </c>
      <c r="DD53" s="88">
        <v>0</v>
      </c>
      <c r="DE53" s="89">
        <v>0</v>
      </c>
      <c r="DF53" s="90">
        <f t="shared" si="24"/>
        <v>0</v>
      </c>
      <c r="DG53" s="91">
        <f t="shared" si="25"/>
        <v>0</v>
      </c>
      <c r="DH53" s="92">
        <f t="shared" si="26"/>
        <v>0</v>
      </c>
      <c r="DI53" s="103">
        <v>0</v>
      </c>
      <c r="DJ53" s="104">
        <v>0</v>
      </c>
      <c r="DK53" s="99">
        <v>0</v>
      </c>
      <c r="DL53" s="92">
        <f t="shared" si="44"/>
        <v>0</v>
      </c>
      <c r="DM53" s="93" t="e">
        <f t="shared" si="45"/>
        <v>#DIV/0!</v>
      </c>
      <c r="DN53" s="223" t="e">
        <f>SUM(DH53:DH54)/SUM(DL53:DL54)</f>
        <v>#DIV/0!</v>
      </c>
      <c r="DO53" s="223" t="e">
        <f>(SUM(DH53:DH56)/SUM(DL53:DL56))</f>
        <v>#DIV/0!</v>
      </c>
    </row>
    <row r="54" spans="2:119" ht="23.25" customHeight="1" thickBot="1" x14ac:dyDescent="0.3">
      <c r="B54" s="239"/>
      <c r="C54" s="242"/>
      <c r="D54" s="79" t="s">
        <v>107</v>
      </c>
      <c r="E54" s="80">
        <v>0</v>
      </c>
      <c r="F54" s="81">
        <v>0</v>
      </c>
      <c r="G54" s="94">
        <f t="shared" si="27"/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107">
        <f t="shared" si="19"/>
        <v>0</v>
      </c>
      <c r="N54" s="94">
        <f t="shared" si="20"/>
        <v>0</v>
      </c>
      <c r="O54" s="83">
        <v>0</v>
      </c>
      <c r="P54" s="83">
        <v>0</v>
      </c>
      <c r="Q54" s="83">
        <v>0</v>
      </c>
      <c r="R54" s="84">
        <v>0</v>
      </c>
      <c r="S54" s="84">
        <v>0</v>
      </c>
      <c r="T54" s="107">
        <f t="shared" si="21"/>
        <v>0</v>
      </c>
      <c r="U54" s="94">
        <f t="shared" si="22"/>
        <v>0</v>
      </c>
      <c r="V54" s="83">
        <v>0</v>
      </c>
      <c r="W54" s="83">
        <v>0</v>
      </c>
      <c r="X54" s="83">
        <v>0</v>
      </c>
      <c r="Y54" s="84">
        <v>0</v>
      </c>
      <c r="Z54" s="94">
        <f t="shared" si="28"/>
        <v>0</v>
      </c>
      <c r="AA54" s="83">
        <v>0</v>
      </c>
      <c r="AB54" s="83">
        <v>0</v>
      </c>
      <c r="AC54" s="83">
        <v>0</v>
      </c>
      <c r="AD54" s="84">
        <v>0</v>
      </c>
      <c r="AE54" s="94">
        <f t="shared" si="29"/>
        <v>0</v>
      </c>
      <c r="AF54" s="83">
        <v>0</v>
      </c>
      <c r="AG54" s="83">
        <v>0</v>
      </c>
      <c r="AH54" s="83">
        <v>0</v>
      </c>
      <c r="AI54" s="84">
        <v>0</v>
      </c>
      <c r="AJ54" s="94">
        <f t="shared" si="30"/>
        <v>0</v>
      </c>
      <c r="AK54" s="83">
        <v>0</v>
      </c>
      <c r="AL54" s="83">
        <v>0</v>
      </c>
      <c r="AM54" s="83">
        <v>0</v>
      </c>
      <c r="AN54" s="84">
        <v>0</v>
      </c>
      <c r="AO54" s="94">
        <f t="shared" si="31"/>
        <v>0</v>
      </c>
      <c r="AP54" s="83">
        <v>0</v>
      </c>
      <c r="AQ54" s="83">
        <v>0</v>
      </c>
      <c r="AR54" s="83">
        <v>0</v>
      </c>
      <c r="AS54" s="84">
        <v>0</v>
      </c>
      <c r="AT54" s="94">
        <f t="shared" si="32"/>
        <v>0</v>
      </c>
      <c r="AU54" s="83">
        <v>0</v>
      </c>
      <c r="AV54" s="83">
        <v>0</v>
      </c>
      <c r="AW54" s="83">
        <v>0</v>
      </c>
      <c r="AX54" s="84">
        <v>0</v>
      </c>
      <c r="AY54" s="94">
        <f t="shared" si="33"/>
        <v>0</v>
      </c>
      <c r="AZ54" s="83">
        <v>0</v>
      </c>
      <c r="BA54" s="83">
        <v>0</v>
      </c>
      <c r="BB54" s="83">
        <v>0</v>
      </c>
      <c r="BC54" s="83">
        <v>0</v>
      </c>
      <c r="BD54" s="94">
        <f t="shared" si="34"/>
        <v>0</v>
      </c>
      <c r="BE54" s="83">
        <v>0</v>
      </c>
      <c r="BF54" s="83">
        <v>0</v>
      </c>
      <c r="BG54" s="83">
        <v>0</v>
      </c>
      <c r="BH54" s="83">
        <v>0</v>
      </c>
      <c r="BI54" s="94">
        <f t="shared" si="35"/>
        <v>0</v>
      </c>
      <c r="BJ54" s="83">
        <v>0</v>
      </c>
      <c r="BK54" s="83">
        <v>0</v>
      </c>
      <c r="BL54" s="83">
        <v>0</v>
      </c>
      <c r="BM54" s="83">
        <v>0</v>
      </c>
      <c r="BN54" s="94">
        <f t="shared" si="36"/>
        <v>0</v>
      </c>
      <c r="BO54" s="83">
        <v>0</v>
      </c>
      <c r="BP54" s="83">
        <v>0</v>
      </c>
      <c r="BQ54" s="83">
        <v>0</v>
      </c>
      <c r="BR54" s="83">
        <v>0</v>
      </c>
      <c r="BS54" s="94">
        <f t="shared" si="37"/>
        <v>0</v>
      </c>
      <c r="BT54" s="83">
        <v>0</v>
      </c>
      <c r="BU54" s="83">
        <v>0</v>
      </c>
      <c r="BV54" s="83">
        <v>0</v>
      </c>
      <c r="BW54" s="83">
        <v>0</v>
      </c>
      <c r="BX54" s="94">
        <f t="shared" si="38"/>
        <v>0</v>
      </c>
      <c r="BY54" s="83">
        <v>0</v>
      </c>
      <c r="BZ54" s="83">
        <v>0</v>
      </c>
      <c r="CA54" s="83">
        <v>0</v>
      </c>
      <c r="CB54" s="83">
        <v>0</v>
      </c>
      <c r="CC54" s="94">
        <f t="shared" si="39"/>
        <v>0</v>
      </c>
      <c r="CD54" s="83">
        <v>0</v>
      </c>
      <c r="CE54" s="83">
        <v>0</v>
      </c>
      <c r="CF54" s="83">
        <v>0</v>
      </c>
      <c r="CG54" s="83">
        <v>0</v>
      </c>
      <c r="CH54" s="94">
        <f t="shared" si="40"/>
        <v>0</v>
      </c>
      <c r="CI54" s="83">
        <v>0</v>
      </c>
      <c r="CJ54" s="83">
        <v>0</v>
      </c>
      <c r="CK54" s="83">
        <v>0</v>
      </c>
      <c r="CL54" s="83">
        <v>0</v>
      </c>
      <c r="CM54" s="94">
        <f t="shared" si="41"/>
        <v>0</v>
      </c>
      <c r="CN54" s="83">
        <v>0</v>
      </c>
      <c r="CO54" s="83">
        <v>0</v>
      </c>
      <c r="CP54" s="83">
        <v>0</v>
      </c>
      <c r="CQ54" s="83">
        <v>0</v>
      </c>
      <c r="CR54" s="94">
        <f t="shared" si="42"/>
        <v>0</v>
      </c>
      <c r="CS54" s="83">
        <v>0</v>
      </c>
      <c r="CT54" s="83">
        <v>0</v>
      </c>
      <c r="CU54" s="83">
        <v>0</v>
      </c>
      <c r="CV54" s="83">
        <v>0</v>
      </c>
      <c r="CW54" s="94">
        <f t="shared" si="43"/>
        <v>0</v>
      </c>
      <c r="CX54" s="85">
        <v>0</v>
      </c>
      <c r="CY54" s="85">
        <v>0</v>
      </c>
      <c r="CZ54" s="85">
        <v>0</v>
      </c>
      <c r="DA54" s="85">
        <v>0</v>
      </c>
      <c r="DB54" s="86">
        <v>0</v>
      </c>
      <c r="DC54" s="87">
        <v>0</v>
      </c>
      <c r="DD54" s="88">
        <v>0</v>
      </c>
      <c r="DE54" s="89">
        <v>0</v>
      </c>
      <c r="DF54" s="90">
        <f t="shared" si="24"/>
        <v>0</v>
      </c>
      <c r="DG54" s="91">
        <f t="shared" si="25"/>
        <v>0</v>
      </c>
      <c r="DH54" s="92">
        <f t="shared" si="26"/>
        <v>0</v>
      </c>
      <c r="DI54" s="103">
        <v>0</v>
      </c>
      <c r="DJ54" s="104">
        <v>0</v>
      </c>
      <c r="DK54" s="99">
        <v>0</v>
      </c>
      <c r="DL54" s="95">
        <f t="shared" si="44"/>
        <v>0</v>
      </c>
      <c r="DM54" s="93" t="e">
        <f t="shared" si="45"/>
        <v>#DIV/0!</v>
      </c>
      <c r="DN54" s="244"/>
      <c r="DO54" s="223"/>
    </row>
    <row r="55" spans="2:119" ht="23.25" customHeight="1" thickBot="1" x14ac:dyDescent="0.3">
      <c r="B55" s="239"/>
      <c r="C55" s="242"/>
      <c r="D55" s="79" t="s">
        <v>108</v>
      </c>
      <c r="E55" s="80">
        <v>0</v>
      </c>
      <c r="F55" s="81">
        <v>0</v>
      </c>
      <c r="G55" s="94">
        <f t="shared" si="27"/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107">
        <f t="shared" si="19"/>
        <v>0</v>
      </c>
      <c r="N55" s="94">
        <f t="shared" si="20"/>
        <v>0</v>
      </c>
      <c r="O55" s="83">
        <v>0</v>
      </c>
      <c r="P55" s="83">
        <v>0</v>
      </c>
      <c r="Q55" s="83">
        <v>0</v>
      </c>
      <c r="R55" s="84">
        <v>0</v>
      </c>
      <c r="S55" s="84">
        <v>0</v>
      </c>
      <c r="T55" s="107">
        <f t="shared" si="21"/>
        <v>0</v>
      </c>
      <c r="U55" s="94">
        <f t="shared" si="22"/>
        <v>0</v>
      </c>
      <c r="V55" s="83">
        <v>0</v>
      </c>
      <c r="W55" s="83">
        <v>0</v>
      </c>
      <c r="X55" s="83">
        <v>0</v>
      </c>
      <c r="Y55" s="84">
        <v>0</v>
      </c>
      <c r="Z55" s="94">
        <f t="shared" si="28"/>
        <v>0</v>
      </c>
      <c r="AA55" s="83">
        <v>0</v>
      </c>
      <c r="AB55" s="83">
        <v>0</v>
      </c>
      <c r="AC55" s="83">
        <v>0</v>
      </c>
      <c r="AD55" s="84">
        <v>0</v>
      </c>
      <c r="AE55" s="94">
        <f t="shared" si="29"/>
        <v>0</v>
      </c>
      <c r="AF55" s="83">
        <v>0</v>
      </c>
      <c r="AG55" s="83">
        <v>0</v>
      </c>
      <c r="AH55" s="83">
        <v>0</v>
      </c>
      <c r="AI55" s="84">
        <v>0</v>
      </c>
      <c r="AJ55" s="94">
        <f t="shared" si="30"/>
        <v>0</v>
      </c>
      <c r="AK55" s="83">
        <v>0</v>
      </c>
      <c r="AL55" s="83">
        <v>0</v>
      </c>
      <c r="AM55" s="83">
        <v>0</v>
      </c>
      <c r="AN55" s="84">
        <v>0</v>
      </c>
      <c r="AO55" s="94">
        <f t="shared" si="31"/>
        <v>0</v>
      </c>
      <c r="AP55" s="83">
        <v>0</v>
      </c>
      <c r="AQ55" s="83">
        <v>0</v>
      </c>
      <c r="AR55" s="83">
        <v>0</v>
      </c>
      <c r="AS55" s="84">
        <v>0</v>
      </c>
      <c r="AT55" s="94">
        <f t="shared" si="32"/>
        <v>0</v>
      </c>
      <c r="AU55" s="83">
        <v>0</v>
      </c>
      <c r="AV55" s="83">
        <v>0</v>
      </c>
      <c r="AW55" s="83">
        <v>0</v>
      </c>
      <c r="AX55" s="84">
        <v>0</v>
      </c>
      <c r="AY55" s="94">
        <f t="shared" si="33"/>
        <v>0</v>
      </c>
      <c r="AZ55" s="83">
        <v>0</v>
      </c>
      <c r="BA55" s="83">
        <v>0</v>
      </c>
      <c r="BB55" s="83">
        <v>0</v>
      </c>
      <c r="BC55" s="83">
        <v>0</v>
      </c>
      <c r="BD55" s="94">
        <f t="shared" si="34"/>
        <v>0</v>
      </c>
      <c r="BE55" s="83">
        <v>0</v>
      </c>
      <c r="BF55" s="83">
        <v>0</v>
      </c>
      <c r="BG55" s="83">
        <v>0</v>
      </c>
      <c r="BH55" s="83">
        <v>0</v>
      </c>
      <c r="BI55" s="94">
        <f t="shared" si="35"/>
        <v>0</v>
      </c>
      <c r="BJ55" s="83">
        <v>0</v>
      </c>
      <c r="BK55" s="83">
        <v>0</v>
      </c>
      <c r="BL55" s="83">
        <v>0</v>
      </c>
      <c r="BM55" s="83">
        <v>0</v>
      </c>
      <c r="BN55" s="94">
        <f t="shared" si="36"/>
        <v>0</v>
      </c>
      <c r="BO55" s="83">
        <v>0</v>
      </c>
      <c r="BP55" s="83">
        <v>0</v>
      </c>
      <c r="BQ55" s="83">
        <v>0</v>
      </c>
      <c r="BR55" s="83">
        <v>0</v>
      </c>
      <c r="BS55" s="94">
        <f t="shared" si="37"/>
        <v>0</v>
      </c>
      <c r="BT55" s="83">
        <v>0</v>
      </c>
      <c r="BU55" s="83">
        <v>0</v>
      </c>
      <c r="BV55" s="83">
        <v>0</v>
      </c>
      <c r="BW55" s="83">
        <v>0</v>
      </c>
      <c r="BX55" s="94">
        <f t="shared" si="38"/>
        <v>0</v>
      </c>
      <c r="BY55" s="83">
        <v>0</v>
      </c>
      <c r="BZ55" s="83">
        <v>0</v>
      </c>
      <c r="CA55" s="83">
        <v>0</v>
      </c>
      <c r="CB55" s="83">
        <v>0</v>
      </c>
      <c r="CC55" s="94">
        <f t="shared" si="39"/>
        <v>0</v>
      </c>
      <c r="CD55" s="83">
        <v>0</v>
      </c>
      <c r="CE55" s="83">
        <v>0</v>
      </c>
      <c r="CF55" s="83">
        <v>0</v>
      </c>
      <c r="CG55" s="83">
        <v>0</v>
      </c>
      <c r="CH55" s="94">
        <f t="shared" si="40"/>
        <v>0</v>
      </c>
      <c r="CI55" s="83">
        <v>0</v>
      </c>
      <c r="CJ55" s="83">
        <v>0</v>
      </c>
      <c r="CK55" s="83">
        <v>0</v>
      </c>
      <c r="CL55" s="83">
        <v>0</v>
      </c>
      <c r="CM55" s="94">
        <f t="shared" si="41"/>
        <v>0</v>
      </c>
      <c r="CN55" s="83">
        <v>0</v>
      </c>
      <c r="CO55" s="83">
        <v>0</v>
      </c>
      <c r="CP55" s="83">
        <v>0</v>
      </c>
      <c r="CQ55" s="83">
        <v>0</v>
      </c>
      <c r="CR55" s="94">
        <f t="shared" si="42"/>
        <v>0</v>
      </c>
      <c r="CS55" s="83">
        <v>0</v>
      </c>
      <c r="CT55" s="83">
        <v>0</v>
      </c>
      <c r="CU55" s="83">
        <v>0</v>
      </c>
      <c r="CV55" s="83">
        <v>0</v>
      </c>
      <c r="CW55" s="94">
        <f t="shared" si="43"/>
        <v>0</v>
      </c>
      <c r="CX55" s="85">
        <v>0</v>
      </c>
      <c r="CY55" s="85">
        <v>0</v>
      </c>
      <c r="CZ55" s="85">
        <v>0</v>
      </c>
      <c r="DA55" s="85">
        <v>0</v>
      </c>
      <c r="DB55" s="86">
        <v>0</v>
      </c>
      <c r="DC55" s="87">
        <v>0</v>
      </c>
      <c r="DD55" s="88">
        <v>0</v>
      </c>
      <c r="DE55" s="89">
        <v>0</v>
      </c>
      <c r="DF55" s="90">
        <f t="shared" si="24"/>
        <v>0</v>
      </c>
      <c r="DG55" s="91">
        <f t="shared" si="25"/>
        <v>0</v>
      </c>
      <c r="DH55" s="92">
        <f t="shared" si="26"/>
        <v>0</v>
      </c>
      <c r="DI55" s="103">
        <v>0</v>
      </c>
      <c r="DJ55" s="104">
        <v>0</v>
      </c>
      <c r="DK55" s="99">
        <v>0</v>
      </c>
      <c r="DL55" s="95">
        <f t="shared" si="44"/>
        <v>0</v>
      </c>
      <c r="DM55" s="93" t="e">
        <f t="shared" si="45"/>
        <v>#DIV/0!</v>
      </c>
      <c r="DN55" s="223" t="e">
        <f>(SUM(DH55:DH56)/SUM(DL55:DL56))</f>
        <v>#DIV/0!</v>
      </c>
      <c r="DO55" s="223"/>
    </row>
    <row r="56" spans="2:119" ht="23.25" customHeight="1" thickBot="1" x14ac:dyDescent="0.3">
      <c r="B56" s="240"/>
      <c r="C56" s="243"/>
      <c r="D56" s="101" t="s">
        <v>109</v>
      </c>
      <c r="E56" s="80">
        <v>0</v>
      </c>
      <c r="F56" s="81">
        <v>0</v>
      </c>
      <c r="G56" s="98">
        <f t="shared" si="27"/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108">
        <f t="shared" si="19"/>
        <v>0</v>
      </c>
      <c r="N56" s="98">
        <f t="shared" si="20"/>
        <v>0</v>
      </c>
      <c r="O56" s="83">
        <v>0</v>
      </c>
      <c r="P56" s="83">
        <v>0</v>
      </c>
      <c r="Q56" s="83">
        <v>0</v>
      </c>
      <c r="R56" s="84">
        <v>0</v>
      </c>
      <c r="S56" s="84">
        <v>0</v>
      </c>
      <c r="T56" s="108">
        <f t="shared" si="21"/>
        <v>0</v>
      </c>
      <c r="U56" s="98">
        <f t="shared" si="22"/>
        <v>0</v>
      </c>
      <c r="V56" s="83">
        <v>0</v>
      </c>
      <c r="W56" s="83">
        <v>0</v>
      </c>
      <c r="X56" s="83">
        <v>0</v>
      </c>
      <c r="Y56" s="84">
        <v>0</v>
      </c>
      <c r="Z56" s="98">
        <f t="shared" si="28"/>
        <v>0</v>
      </c>
      <c r="AA56" s="83">
        <v>0</v>
      </c>
      <c r="AB56" s="83">
        <v>0</v>
      </c>
      <c r="AC56" s="83">
        <v>0</v>
      </c>
      <c r="AD56" s="84">
        <v>0</v>
      </c>
      <c r="AE56" s="98">
        <f t="shared" si="29"/>
        <v>0</v>
      </c>
      <c r="AF56" s="83">
        <v>0</v>
      </c>
      <c r="AG56" s="83">
        <v>0</v>
      </c>
      <c r="AH56" s="83">
        <v>0</v>
      </c>
      <c r="AI56" s="84">
        <v>0</v>
      </c>
      <c r="AJ56" s="98">
        <f t="shared" si="30"/>
        <v>0</v>
      </c>
      <c r="AK56" s="83">
        <v>0</v>
      </c>
      <c r="AL56" s="83">
        <v>0</v>
      </c>
      <c r="AM56" s="83">
        <v>0</v>
      </c>
      <c r="AN56" s="84">
        <v>0</v>
      </c>
      <c r="AO56" s="98">
        <f t="shared" si="31"/>
        <v>0</v>
      </c>
      <c r="AP56" s="83">
        <v>0</v>
      </c>
      <c r="AQ56" s="83">
        <v>0</v>
      </c>
      <c r="AR56" s="83">
        <v>0</v>
      </c>
      <c r="AS56" s="84">
        <v>0</v>
      </c>
      <c r="AT56" s="98">
        <f t="shared" si="32"/>
        <v>0</v>
      </c>
      <c r="AU56" s="83">
        <v>0</v>
      </c>
      <c r="AV56" s="83">
        <v>0</v>
      </c>
      <c r="AW56" s="83">
        <v>0</v>
      </c>
      <c r="AX56" s="84">
        <v>0</v>
      </c>
      <c r="AY56" s="98">
        <f t="shared" si="33"/>
        <v>0</v>
      </c>
      <c r="AZ56" s="83">
        <v>0</v>
      </c>
      <c r="BA56" s="83">
        <v>0</v>
      </c>
      <c r="BB56" s="83">
        <v>0</v>
      </c>
      <c r="BC56" s="83">
        <v>0</v>
      </c>
      <c r="BD56" s="98">
        <f t="shared" si="34"/>
        <v>0</v>
      </c>
      <c r="BE56" s="83">
        <v>0</v>
      </c>
      <c r="BF56" s="83">
        <v>0</v>
      </c>
      <c r="BG56" s="83">
        <v>0</v>
      </c>
      <c r="BH56" s="83">
        <v>0</v>
      </c>
      <c r="BI56" s="98">
        <f t="shared" si="35"/>
        <v>0</v>
      </c>
      <c r="BJ56" s="83">
        <v>0</v>
      </c>
      <c r="BK56" s="83">
        <v>0</v>
      </c>
      <c r="BL56" s="83">
        <v>0</v>
      </c>
      <c r="BM56" s="83">
        <v>0</v>
      </c>
      <c r="BN56" s="98">
        <f t="shared" si="36"/>
        <v>0</v>
      </c>
      <c r="BO56" s="83">
        <v>0</v>
      </c>
      <c r="BP56" s="83">
        <v>0</v>
      </c>
      <c r="BQ56" s="83">
        <v>0</v>
      </c>
      <c r="BR56" s="83">
        <v>0</v>
      </c>
      <c r="BS56" s="98">
        <f t="shared" si="37"/>
        <v>0</v>
      </c>
      <c r="BT56" s="83">
        <v>0</v>
      </c>
      <c r="BU56" s="83">
        <v>0</v>
      </c>
      <c r="BV56" s="83">
        <v>0</v>
      </c>
      <c r="BW56" s="83">
        <v>0</v>
      </c>
      <c r="BX56" s="98">
        <f t="shared" si="38"/>
        <v>0</v>
      </c>
      <c r="BY56" s="83">
        <v>0</v>
      </c>
      <c r="BZ56" s="83">
        <v>0</v>
      </c>
      <c r="CA56" s="83">
        <v>0</v>
      </c>
      <c r="CB56" s="83">
        <v>0</v>
      </c>
      <c r="CC56" s="98">
        <f t="shared" si="39"/>
        <v>0</v>
      </c>
      <c r="CD56" s="83">
        <v>0</v>
      </c>
      <c r="CE56" s="83">
        <v>0</v>
      </c>
      <c r="CF56" s="83">
        <v>0</v>
      </c>
      <c r="CG56" s="83">
        <v>0</v>
      </c>
      <c r="CH56" s="98">
        <f t="shared" si="40"/>
        <v>0</v>
      </c>
      <c r="CI56" s="83">
        <v>0</v>
      </c>
      <c r="CJ56" s="83">
        <v>0</v>
      </c>
      <c r="CK56" s="83">
        <v>0</v>
      </c>
      <c r="CL56" s="83">
        <v>0</v>
      </c>
      <c r="CM56" s="98">
        <f t="shared" si="41"/>
        <v>0</v>
      </c>
      <c r="CN56" s="83">
        <v>0</v>
      </c>
      <c r="CO56" s="83">
        <v>0</v>
      </c>
      <c r="CP56" s="83">
        <v>0</v>
      </c>
      <c r="CQ56" s="83">
        <v>0</v>
      </c>
      <c r="CR56" s="98">
        <f t="shared" si="42"/>
        <v>0</v>
      </c>
      <c r="CS56" s="83">
        <v>0</v>
      </c>
      <c r="CT56" s="83">
        <v>0</v>
      </c>
      <c r="CU56" s="83">
        <v>0</v>
      </c>
      <c r="CV56" s="83">
        <v>0</v>
      </c>
      <c r="CW56" s="98">
        <f t="shared" si="43"/>
        <v>0</v>
      </c>
      <c r="CX56" s="85">
        <v>0</v>
      </c>
      <c r="CY56" s="85">
        <v>0</v>
      </c>
      <c r="CZ56" s="85">
        <v>0</v>
      </c>
      <c r="DA56" s="85">
        <v>0</v>
      </c>
      <c r="DB56" s="86">
        <v>0</v>
      </c>
      <c r="DC56" s="87">
        <v>0</v>
      </c>
      <c r="DD56" s="88">
        <v>0</v>
      </c>
      <c r="DE56" s="89">
        <v>0</v>
      </c>
      <c r="DF56" s="90">
        <f t="shared" si="24"/>
        <v>0</v>
      </c>
      <c r="DG56" s="91">
        <f t="shared" si="25"/>
        <v>0</v>
      </c>
      <c r="DH56" s="92">
        <f t="shared" si="26"/>
        <v>0</v>
      </c>
      <c r="DI56" s="103">
        <v>0</v>
      </c>
      <c r="DJ56" s="104">
        <v>0</v>
      </c>
      <c r="DK56" s="99">
        <v>0</v>
      </c>
      <c r="DL56" s="102">
        <f t="shared" si="44"/>
        <v>0</v>
      </c>
      <c r="DM56" s="100" t="e">
        <f t="shared" si="45"/>
        <v>#DIV/0!</v>
      </c>
      <c r="DN56" s="224"/>
      <c r="DO56" s="224"/>
    </row>
    <row r="57" spans="2:119" ht="23.25" customHeight="1" thickBot="1" x14ac:dyDescent="0.3">
      <c r="B57" s="238">
        <v>14</v>
      </c>
      <c r="C57" s="241">
        <f>لیست!D19</f>
        <v>0</v>
      </c>
      <c r="D57" s="105" t="s">
        <v>106</v>
      </c>
      <c r="E57" s="80">
        <v>0</v>
      </c>
      <c r="F57" s="81">
        <v>0</v>
      </c>
      <c r="G57" s="82">
        <f t="shared" si="27"/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106">
        <f>L57/2</f>
        <v>0</v>
      </c>
      <c r="N57" s="82">
        <f t="shared" si="20"/>
        <v>0</v>
      </c>
      <c r="O57" s="83">
        <v>0</v>
      </c>
      <c r="P57" s="83">
        <v>0</v>
      </c>
      <c r="Q57" s="83">
        <v>0</v>
      </c>
      <c r="R57" s="84">
        <v>0</v>
      </c>
      <c r="S57" s="84">
        <v>0</v>
      </c>
      <c r="T57" s="106">
        <f>S57/2</f>
        <v>0</v>
      </c>
      <c r="U57" s="82">
        <f t="shared" si="22"/>
        <v>0</v>
      </c>
      <c r="V57" s="83">
        <v>0</v>
      </c>
      <c r="W57" s="83">
        <v>0</v>
      </c>
      <c r="X57" s="83">
        <v>0</v>
      </c>
      <c r="Y57" s="84">
        <v>0</v>
      </c>
      <c r="Z57" s="82">
        <f t="shared" si="28"/>
        <v>0</v>
      </c>
      <c r="AA57" s="83">
        <v>0</v>
      </c>
      <c r="AB57" s="83">
        <v>0</v>
      </c>
      <c r="AC57" s="83">
        <v>0</v>
      </c>
      <c r="AD57" s="84">
        <v>0</v>
      </c>
      <c r="AE57" s="82">
        <f t="shared" si="29"/>
        <v>0</v>
      </c>
      <c r="AF57" s="83">
        <v>0</v>
      </c>
      <c r="AG57" s="83">
        <v>0</v>
      </c>
      <c r="AH57" s="83">
        <v>0</v>
      </c>
      <c r="AI57" s="84">
        <v>0</v>
      </c>
      <c r="AJ57" s="82">
        <f t="shared" si="30"/>
        <v>0</v>
      </c>
      <c r="AK57" s="83">
        <v>0</v>
      </c>
      <c r="AL57" s="83">
        <v>0</v>
      </c>
      <c r="AM57" s="83">
        <v>0</v>
      </c>
      <c r="AN57" s="84">
        <v>0</v>
      </c>
      <c r="AO57" s="82">
        <f t="shared" si="31"/>
        <v>0</v>
      </c>
      <c r="AP57" s="83">
        <v>0</v>
      </c>
      <c r="AQ57" s="83">
        <v>0</v>
      </c>
      <c r="AR57" s="83">
        <v>0</v>
      </c>
      <c r="AS57" s="84">
        <v>0</v>
      </c>
      <c r="AT57" s="82">
        <f t="shared" si="32"/>
        <v>0</v>
      </c>
      <c r="AU57" s="83">
        <v>0</v>
      </c>
      <c r="AV57" s="83">
        <v>0</v>
      </c>
      <c r="AW57" s="83">
        <v>0</v>
      </c>
      <c r="AX57" s="84">
        <v>0</v>
      </c>
      <c r="AY57" s="82">
        <f t="shared" si="33"/>
        <v>0</v>
      </c>
      <c r="AZ57" s="83">
        <v>0</v>
      </c>
      <c r="BA57" s="83">
        <v>0</v>
      </c>
      <c r="BB57" s="83">
        <v>0</v>
      </c>
      <c r="BC57" s="83">
        <v>0</v>
      </c>
      <c r="BD57" s="82">
        <f t="shared" si="34"/>
        <v>0</v>
      </c>
      <c r="BE57" s="83">
        <v>0</v>
      </c>
      <c r="BF57" s="83">
        <v>0</v>
      </c>
      <c r="BG57" s="83">
        <v>0</v>
      </c>
      <c r="BH57" s="83">
        <v>0</v>
      </c>
      <c r="BI57" s="82">
        <f t="shared" si="35"/>
        <v>0</v>
      </c>
      <c r="BJ57" s="83">
        <v>0</v>
      </c>
      <c r="BK57" s="83">
        <v>0</v>
      </c>
      <c r="BL57" s="83">
        <v>0</v>
      </c>
      <c r="BM57" s="83">
        <v>0</v>
      </c>
      <c r="BN57" s="82">
        <f t="shared" si="36"/>
        <v>0</v>
      </c>
      <c r="BO57" s="83">
        <v>0</v>
      </c>
      <c r="BP57" s="83">
        <v>0</v>
      </c>
      <c r="BQ57" s="83">
        <v>0</v>
      </c>
      <c r="BR57" s="83">
        <v>0</v>
      </c>
      <c r="BS57" s="82">
        <f t="shared" si="37"/>
        <v>0</v>
      </c>
      <c r="BT57" s="83">
        <v>0</v>
      </c>
      <c r="BU57" s="83">
        <v>0</v>
      </c>
      <c r="BV57" s="83">
        <v>0</v>
      </c>
      <c r="BW57" s="83">
        <v>0</v>
      </c>
      <c r="BX57" s="82">
        <f t="shared" si="38"/>
        <v>0</v>
      </c>
      <c r="BY57" s="83">
        <v>0</v>
      </c>
      <c r="BZ57" s="83">
        <v>0</v>
      </c>
      <c r="CA57" s="83">
        <v>0</v>
      </c>
      <c r="CB57" s="83">
        <v>0</v>
      </c>
      <c r="CC57" s="82">
        <f t="shared" si="39"/>
        <v>0</v>
      </c>
      <c r="CD57" s="83">
        <v>0</v>
      </c>
      <c r="CE57" s="83">
        <v>0</v>
      </c>
      <c r="CF57" s="83">
        <v>0</v>
      </c>
      <c r="CG57" s="83">
        <v>0</v>
      </c>
      <c r="CH57" s="82">
        <f t="shared" si="40"/>
        <v>0</v>
      </c>
      <c r="CI57" s="83">
        <v>0</v>
      </c>
      <c r="CJ57" s="83">
        <v>0</v>
      </c>
      <c r="CK57" s="83">
        <v>0</v>
      </c>
      <c r="CL57" s="83">
        <v>0</v>
      </c>
      <c r="CM57" s="82">
        <f t="shared" si="41"/>
        <v>0</v>
      </c>
      <c r="CN57" s="83">
        <v>0</v>
      </c>
      <c r="CO57" s="83">
        <v>0</v>
      </c>
      <c r="CP57" s="83">
        <v>0</v>
      </c>
      <c r="CQ57" s="83">
        <v>0</v>
      </c>
      <c r="CR57" s="82">
        <f t="shared" si="42"/>
        <v>0</v>
      </c>
      <c r="CS57" s="83">
        <v>0</v>
      </c>
      <c r="CT57" s="83">
        <v>0</v>
      </c>
      <c r="CU57" s="83">
        <v>0</v>
      </c>
      <c r="CV57" s="83">
        <v>0</v>
      </c>
      <c r="CW57" s="82">
        <f t="shared" si="43"/>
        <v>0</v>
      </c>
      <c r="CX57" s="85">
        <v>0</v>
      </c>
      <c r="CY57" s="85">
        <v>0</v>
      </c>
      <c r="CZ57" s="85">
        <v>0</v>
      </c>
      <c r="DA57" s="85">
        <v>0</v>
      </c>
      <c r="DB57" s="86">
        <v>0</v>
      </c>
      <c r="DC57" s="87">
        <v>0</v>
      </c>
      <c r="DD57" s="88">
        <v>0</v>
      </c>
      <c r="DE57" s="89">
        <v>0</v>
      </c>
      <c r="DF57" s="90">
        <f t="shared" si="24"/>
        <v>0</v>
      </c>
      <c r="DG57" s="91">
        <f t="shared" si="25"/>
        <v>0</v>
      </c>
      <c r="DH57" s="92">
        <f t="shared" si="26"/>
        <v>0</v>
      </c>
      <c r="DI57" s="103">
        <v>0</v>
      </c>
      <c r="DJ57" s="104">
        <v>0</v>
      </c>
      <c r="DK57" s="99">
        <v>0</v>
      </c>
      <c r="DL57" s="92">
        <f t="shared" si="44"/>
        <v>0</v>
      </c>
      <c r="DM57" s="93" t="e">
        <f t="shared" si="45"/>
        <v>#DIV/0!</v>
      </c>
      <c r="DN57" s="223" t="e">
        <f>SUM(DH57:DH58)/SUM(DL57:DL58)</f>
        <v>#DIV/0!</v>
      </c>
      <c r="DO57" s="223" t="e">
        <f>(SUM(DH57:DH60)/SUM(DL57:DL60))</f>
        <v>#DIV/0!</v>
      </c>
    </row>
    <row r="58" spans="2:119" ht="23.25" customHeight="1" thickBot="1" x14ac:dyDescent="0.3">
      <c r="B58" s="239"/>
      <c r="C58" s="242"/>
      <c r="D58" s="79" t="s">
        <v>107</v>
      </c>
      <c r="E58" s="80">
        <v>0</v>
      </c>
      <c r="F58" s="81">
        <v>0</v>
      </c>
      <c r="G58" s="94">
        <f t="shared" si="27"/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107">
        <f t="shared" si="19"/>
        <v>0</v>
      </c>
      <c r="N58" s="94">
        <f t="shared" si="20"/>
        <v>0</v>
      </c>
      <c r="O58" s="83">
        <v>0</v>
      </c>
      <c r="P58" s="83">
        <v>0</v>
      </c>
      <c r="Q58" s="83">
        <v>0</v>
      </c>
      <c r="R58" s="84">
        <v>0</v>
      </c>
      <c r="S58" s="84">
        <v>0</v>
      </c>
      <c r="T58" s="107">
        <f t="shared" si="21"/>
        <v>0</v>
      </c>
      <c r="U58" s="94">
        <f t="shared" si="22"/>
        <v>0</v>
      </c>
      <c r="V58" s="83">
        <v>0</v>
      </c>
      <c r="W58" s="83">
        <v>0</v>
      </c>
      <c r="X58" s="83">
        <v>0</v>
      </c>
      <c r="Y58" s="84">
        <v>0</v>
      </c>
      <c r="Z58" s="94">
        <f t="shared" si="28"/>
        <v>0</v>
      </c>
      <c r="AA58" s="83">
        <v>0</v>
      </c>
      <c r="AB58" s="83">
        <v>0</v>
      </c>
      <c r="AC58" s="83">
        <v>0</v>
      </c>
      <c r="AD58" s="84">
        <v>0</v>
      </c>
      <c r="AE58" s="94">
        <f t="shared" si="29"/>
        <v>0</v>
      </c>
      <c r="AF58" s="83">
        <v>0</v>
      </c>
      <c r="AG58" s="83">
        <v>0</v>
      </c>
      <c r="AH58" s="83">
        <v>0</v>
      </c>
      <c r="AI58" s="84">
        <v>0</v>
      </c>
      <c r="AJ58" s="94">
        <f t="shared" si="30"/>
        <v>0</v>
      </c>
      <c r="AK58" s="83">
        <v>0</v>
      </c>
      <c r="AL58" s="83">
        <v>0</v>
      </c>
      <c r="AM58" s="83">
        <v>0</v>
      </c>
      <c r="AN58" s="84">
        <v>0</v>
      </c>
      <c r="AO58" s="94">
        <f t="shared" si="31"/>
        <v>0</v>
      </c>
      <c r="AP58" s="83">
        <v>0</v>
      </c>
      <c r="AQ58" s="83">
        <v>0</v>
      </c>
      <c r="AR58" s="83">
        <v>0</v>
      </c>
      <c r="AS58" s="84">
        <v>0</v>
      </c>
      <c r="AT58" s="94">
        <f t="shared" si="32"/>
        <v>0</v>
      </c>
      <c r="AU58" s="83">
        <v>0</v>
      </c>
      <c r="AV58" s="83">
        <v>0</v>
      </c>
      <c r="AW58" s="83">
        <v>0</v>
      </c>
      <c r="AX58" s="84">
        <v>0</v>
      </c>
      <c r="AY58" s="94">
        <f t="shared" si="33"/>
        <v>0</v>
      </c>
      <c r="AZ58" s="83">
        <v>0</v>
      </c>
      <c r="BA58" s="83">
        <v>0</v>
      </c>
      <c r="BB58" s="83">
        <v>0</v>
      </c>
      <c r="BC58" s="83">
        <v>0</v>
      </c>
      <c r="BD58" s="94">
        <f t="shared" si="34"/>
        <v>0</v>
      </c>
      <c r="BE58" s="83">
        <v>0</v>
      </c>
      <c r="BF58" s="83">
        <v>0</v>
      </c>
      <c r="BG58" s="83">
        <v>0</v>
      </c>
      <c r="BH58" s="83">
        <v>0</v>
      </c>
      <c r="BI58" s="94">
        <f t="shared" si="35"/>
        <v>0</v>
      </c>
      <c r="BJ58" s="83">
        <v>0</v>
      </c>
      <c r="BK58" s="83">
        <v>0</v>
      </c>
      <c r="BL58" s="83">
        <v>0</v>
      </c>
      <c r="BM58" s="83">
        <v>0</v>
      </c>
      <c r="BN58" s="94">
        <f t="shared" si="36"/>
        <v>0</v>
      </c>
      <c r="BO58" s="83">
        <v>0</v>
      </c>
      <c r="BP58" s="83">
        <v>0</v>
      </c>
      <c r="BQ58" s="83">
        <v>0</v>
      </c>
      <c r="BR58" s="83">
        <v>0</v>
      </c>
      <c r="BS58" s="94">
        <f t="shared" si="37"/>
        <v>0</v>
      </c>
      <c r="BT58" s="83">
        <v>0</v>
      </c>
      <c r="BU58" s="83">
        <v>0</v>
      </c>
      <c r="BV58" s="83">
        <v>0</v>
      </c>
      <c r="BW58" s="83">
        <v>0</v>
      </c>
      <c r="BX58" s="94">
        <f t="shared" si="38"/>
        <v>0</v>
      </c>
      <c r="BY58" s="83">
        <v>0</v>
      </c>
      <c r="BZ58" s="83">
        <v>0</v>
      </c>
      <c r="CA58" s="83">
        <v>0</v>
      </c>
      <c r="CB58" s="83">
        <v>0</v>
      </c>
      <c r="CC58" s="94">
        <f t="shared" si="39"/>
        <v>0</v>
      </c>
      <c r="CD58" s="83">
        <v>0</v>
      </c>
      <c r="CE58" s="83">
        <v>0</v>
      </c>
      <c r="CF58" s="83">
        <v>0</v>
      </c>
      <c r="CG58" s="83">
        <v>0</v>
      </c>
      <c r="CH58" s="94">
        <f t="shared" si="40"/>
        <v>0</v>
      </c>
      <c r="CI58" s="83">
        <v>0</v>
      </c>
      <c r="CJ58" s="83">
        <v>0</v>
      </c>
      <c r="CK58" s="83">
        <v>0</v>
      </c>
      <c r="CL58" s="83">
        <v>0</v>
      </c>
      <c r="CM58" s="94">
        <f t="shared" si="41"/>
        <v>0</v>
      </c>
      <c r="CN58" s="83">
        <v>0</v>
      </c>
      <c r="CO58" s="83">
        <v>0</v>
      </c>
      <c r="CP58" s="83">
        <v>0</v>
      </c>
      <c r="CQ58" s="83">
        <v>0</v>
      </c>
      <c r="CR58" s="94">
        <f t="shared" si="42"/>
        <v>0</v>
      </c>
      <c r="CS58" s="83">
        <v>0</v>
      </c>
      <c r="CT58" s="83">
        <v>0</v>
      </c>
      <c r="CU58" s="83">
        <v>0</v>
      </c>
      <c r="CV58" s="83">
        <v>0</v>
      </c>
      <c r="CW58" s="94">
        <f t="shared" si="43"/>
        <v>0</v>
      </c>
      <c r="CX58" s="85">
        <v>0</v>
      </c>
      <c r="CY58" s="85">
        <v>0</v>
      </c>
      <c r="CZ58" s="85">
        <v>0</v>
      </c>
      <c r="DA58" s="85">
        <v>0</v>
      </c>
      <c r="DB58" s="86">
        <v>0</v>
      </c>
      <c r="DC58" s="87">
        <v>0</v>
      </c>
      <c r="DD58" s="88">
        <v>0</v>
      </c>
      <c r="DE58" s="89">
        <v>0</v>
      </c>
      <c r="DF58" s="90">
        <f t="shared" si="24"/>
        <v>0</v>
      </c>
      <c r="DG58" s="91">
        <f t="shared" si="25"/>
        <v>0</v>
      </c>
      <c r="DH58" s="92">
        <f t="shared" si="26"/>
        <v>0</v>
      </c>
      <c r="DI58" s="103">
        <v>0</v>
      </c>
      <c r="DJ58" s="104">
        <v>0</v>
      </c>
      <c r="DK58" s="99">
        <v>0</v>
      </c>
      <c r="DL58" s="95">
        <f t="shared" si="44"/>
        <v>0</v>
      </c>
      <c r="DM58" s="93" t="e">
        <f t="shared" si="45"/>
        <v>#DIV/0!</v>
      </c>
      <c r="DN58" s="244"/>
      <c r="DO58" s="223"/>
    </row>
    <row r="59" spans="2:119" ht="23.25" customHeight="1" thickBot="1" x14ac:dyDescent="0.3">
      <c r="B59" s="239"/>
      <c r="C59" s="242"/>
      <c r="D59" s="79" t="s">
        <v>108</v>
      </c>
      <c r="E59" s="80">
        <v>0</v>
      </c>
      <c r="F59" s="81">
        <v>0</v>
      </c>
      <c r="G59" s="94">
        <f t="shared" si="27"/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107">
        <f t="shared" si="19"/>
        <v>0</v>
      </c>
      <c r="N59" s="94">
        <f t="shared" si="20"/>
        <v>0</v>
      </c>
      <c r="O59" s="83">
        <v>0</v>
      </c>
      <c r="P59" s="83">
        <v>0</v>
      </c>
      <c r="Q59" s="83">
        <v>0</v>
      </c>
      <c r="R59" s="84">
        <v>0</v>
      </c>
      <c r="S59" s="84">
        <v>0</v>
      </c>
      <c r="T59" s="107">
        <f t="shared" si="21"/>
        <v>0</v>
      </c>
      <c r="U59" s="94">
        <f t="shared" si="22"/>
        <v>0</v>
      </c>
      <c r="V59" s="83">
        <v>0</v>
      </c>
      <c r="W59" s="83">
        <v>0</v>
      </c>
      <c r="X59" s="83">
        <v>0</v>
      </c>
      <c r="Y59" s="84">
        <v>0</v>
      </c>
      <c r="Z59" s="94">
        <f t="shared" si="28"/>
        <v>0</v>
      </c>
      <c r="AA59" s="83">
        <v>0</v>
      </c>
      <c r="AB59" s="83">
        <v>0</v>
      </c>
      <c r="AC59" s="83">
        <v>0</v>
      </c>
      <c r="AD59" s="84">
        <v>0</v>
      </c>
      <c r="AE59" s="94">
        <f t="shared" si="29"/>
        <v>0</v>
      </c>
      <c r="AF59" s="83">
        <v>0</v>
      </c>
      <c r="AG59" s="83">
        <v>0</v>
      </c>
      <c r="AH59" s="83">
        <v>0</v>
      </c>
      <c r="AI59" s="84">
        <v>0</v>
      </c>
      <c r="AJ59" s="94">
        <f t="shared" si="30"/>
        <v>0</v>
      </c>
      <c r="AK59" s="83">
        <v>0</v>
      </c>
      <c r="AL59" s="83">
        <v>0</v>
      </c>
      <c r="AM59" s="83">
        <v>0</v>
      </c>
      <c r="AN59" s="84">
        <v>0</v>
      </c>
      <c r="AO59" s="94">
        <f t="shared" si="31"/>
        <v>0</v>
      </c>
      <c r="AP59" s="83">
        <v>0</v>
      </c>
      <c r="AQ59" s="83">
        <v>0</v>
      </c>
      <c r="AR59" s="83">
        <v>0</v>
      </c>
      <c r="AS59" s="84">
        <v>0</v>
      </c>
      <c r="AT59" s="94">
        <f t="shared" si="32"/>
        <v>0</v>
      </c>
      <c r="AU59" s="83">
        <v>0</v>
      </c>
      <c r="AV59" s="83">
        <v>0</v>
      </c>
      <c r="AW59" s="83">
        <v>0</v>
      </c>
      <c r="AX59" s="84">
        <v>0</v>
      </c>
      <c r="AY59" s="94">
        <f t="shared" si="33"/>
        <v>0</v>
      </c>
      <c r="AZ59" s="83">
        <v>0</v>
      </c>
      <c r="BA59" s="83">
        <v>0</v>
      </c>
      <c r="BB59" s="83">
        <v>0</v>
      </c>
      <c r="BC59" s="83">
        <v>0</v>
      </c>
      <c r="BD59" s="94">
        <f t="shared" si="34"/>
        <v>0</v>
      </c>
      <c r="BE59" s="83">
        <v>0</v>
      </c>
      <c r="BF59" s="83">
        <v>0</v>
      </c>
      <c r="BG59" s="83">
        <v>0</v>
      </c>
      <c r="BH59" s="83">
        <v>0</v>
      </c>
      <c r="BI59" s="94">
        <f t="shared" si="35"/>
        <v>0</v>
      </c>
      <c r="BJ59" s="83">
        <v>0</v>
      </c>
      <c r="BK59" s="83">
        <v>0</v>
      </c>
      <c r="BL59" s="83">
        <v>0</v>
      </c>
      <c r="BM59" s="83">
        <v>0</v>
      </c>
      <c r="BN59" s="94">
        <f t="shared" si="36"/>
        <v>0</v>
      </c>
      <c r="BO59" s="83">
        <v>0</v>
      </c>
      <c r="BP59" s="83">
        <v>0</v>
      </c>
      <c r="BQ59" s="83">
        <v>0</v>
      </c>
      <c r="BR59" s="83">
        <v>0</v>
      </c>
      <c r="BS59" s="94">
        <f t="shared" si="37"/>
        <v>0</v>
      </c>
      <c r="BT59" s="83">
        <v>0</v>
      </c>
      <c r="BU59" s="83">
        <v>0</v>
      </c>
      <c r="BV59" s="83">
        <v>0</v>
      </c>
      <c r="BW59" s="83">
        <v>0</v>
      </c>
      <c r="BX59" s="94">
        <f t="shared" si="38"/>
        <v>0</v>
      </c>
      <c r="BY59" s="83">
        <v>0</v>
      </c>
      <c r="BZ59" s="83">
        <v>0</v>
      </c>
      <c r="CA59" s="83">
        <v>0</v>
      </c>
      <c r="CB59" s="83">
        <v>0</v>
      </c>
      <c r="CC59" s="94">
        <f t="shared" si="39"/>
        <v>0</v>
      </c>
      <c r="CD59" s="83">
        <v>0</v>
      </c>
      <c r="CE59" s="83">
        <v>0</v>
      </c>
      <c r="CF59" s="83">
        <v>0</v>
      </c>
      <c r="CG59" s="83">
        <v>0</v>
      </c>
      <c r="CH59" s="94">
        <f t="shared" si="40"/>
        <v>0</v>
      </c>
      <c r="CI59" s="83">
        <v>0</v>
      </c>
      <c r="CJ59" s="83">
        <v>0</v>
      </c>
      <c r="CK59" s="83">
        <v>0</v>
      </c>
      <c r="CL59" s="83">
        <v>0</v>
      </c>
      <c r="CM59" s="94">
        <f t="shared" si="41"/>
        <v>0</v>
      </c>
      <c r="CN59" s="83">
        <v>0</v>
      </c>
      <c r="CO59" s="83">
        <v>0</v>
      </c>
      <c r="CP59" s="83">
        <v>0</v>
      </c>
      <c r="CQ59" s="83">
        <v>0</v>
      </c>
      <c r="CR59" s="94">
        <f t="shared" si="42"/>
        <v>0</v>
      </c>
      <c r="CS59" s="83">
        <v>0</v>
      </c>
      <c r="CT59" s="83">
        <v>0</v>
      </c>
      <c r="CU59" s="83">
        <v>0</v>
      </c>
      <c r="CV59" s="83">
        <v>0</v>
      </c>
      <c r="CW59" s="94">
        <f t="shared" si="43"/>
        <v>0</v>
      </c>
      <c r="CX59" s="85">
        <v>0</v>
      </c>
      <c r="CY59" s="85">
        <v>0</v>
      </c>
      <c r="CZ59" s="85">
        <v>0</v>
      </c>
      <c r="DA59" s="85">
        <v>0</v>
      </c>
      <c r="DB59" s="86">
        <v>0</v>
      </c>
      <c r="DC59" s="87">
        <v>0</v>
      </c>
      <c r="DD59" s="88">
        <v>0</v>
      </c>
      <c r="DE59" s="89">
        <v>0</v>
      </c>
      <c r="DF59" s="90">
        <f t="shared" si="24"/>
        <v>0</v>
      </c>
      <c r="DG59" s="91">
        <f t="shared" si="25"/>
        <v>0</v>
      </c>
      <c r="DH59" s="92">
        <f t="shared" si="26"/>
        <v>0</v>
      </c>
      <c r="DI59" s="103">
        <v>0</v>
      </c>
      <c r="DJ59" s="104">
        <v>0</v>
      </c>
      <c r="DK59" s="99">
        <v>0</v>
      </c>
      <c r="DL59" s="95">
        <f t="shared" si="44"/>
        <v>0</v>
      </c>
      <c r="DM59" s="93" t="e">
        <f t="shared" si="45"/>
        <v>#DIV/0!</v>
      </c>
      <c r="DN59" s="223" t="e">
        <f>(SUM(DH59:DH60)/SUM(DL59:DL60))</f>
        <v>#DIV/0!</v>
      </c>
      <c r="DO59" s="223"/>
    </row>
    <row r="60" spans="2:119" ht="23.25" customHeight="1" thickBot="1" x14ac:dyDescent="0.3">
      <c r="B60" s="240"/>
      <c r="C60" s="243"/>
      <c r="D60" s="101" t="s">
        <v>109</v>
      </c>
      <c r="E60" s="80">
        <v>0</v>
      </c>
      <c r="F60" s="81">
        <v>0</v>
      </c>
      <c r="G60" s="98">
        <f t="shared" si="27"/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108">
        <f t="shared" si="19"/>
        <v>0</v>
      </c>
      <c r="N60" s="98">
        <f t="shared" si="20"/>
        <v>0</v>
      </c>
      <c r="O60" s="83">
        <v>0</v>
      </c>
      <c r="P60" s="83">
        <v>0</v>
      </c>
      <c r="Q60" s="83">
        <v>0</v>
      </c>
      <c r="R60" s="84">
        <v>0</v>
      </c>
      <c r="S60" s="84">
        <v>0</v>
      </c>
      <c r="T60" s="108">
        <f t="shared" si="21"/>
        <v>0</v>
      </c>
      <c r="U60" s="98">
        <f t="shared" si="22"/>
        <v>0</v>
      </c>
      <c r="V60" s="83">
        <v>0</v>
      </c>
      <c r="W60" s="83">
        <v>0</v>
      </c>
      <c r="X60" s="83">
        <v>0</v>
      </c>
      <c r="Y60" s="84">
        <v>0</v>
      </c>
      <c r="Z60" s="98">
        <f t="shared" si="28"/>
        <v>0</v>
      </c>
      <c r="AA60" s="83">
        <v>0</v>
      </c>
      <c r="AB60" s="83">
        <v>0</v>
      </c>
      <c r="AC60" s="83">
        <v>0</v>
      </c>
      <c r="AD60" s="84">
        <v>0</v>
      </c>
      <c r="AE60" s="98">
        <f t="shared" si="29"/>
        <v>0</v>
      </c>
      <c r="AF60" s="83">
        <v>0</v>
      </c>
      <c r="AG60" s="83">
        <v>0</v>
      </c>
      <c r="AH60" s="83">
        <v>0</v>
      </c>
      <c r="AI60" s="84">
        <v>0</v>
      </c>
      <c r="AJ60" s="98">
        <f t="shared" si="30"/>
        <v>0</v>
      </c>
      <c r="AK60" s="83">
        <v>0</v>
      </c>
      <c r="AL60" s="83">
        <v>0</v>
      </c>
      <c r="AM60" s="83">
        <v>0</v>
      </c>
      <c r="AN60" s="84">
        <v>0</v>
      </c>
      <c r="AO60" s="98">
        <f t="shared" si="31"/>
        <v>0</v>
      </c>
      <c r="AP60" s="83">
        <v>0</v>
      </c>
      <c r="AQ60" s="83">
        <v>0</v>
      </c>
      <c r="AR60" s="83">
        <v>0</v>
      </c>
      <c r="AS60" s="84">
        <v>0</v>
      </c>
      <c r="AT60" s="98">
        <f t="shared" si="32"/>
        <v>0</v>
      </c>
      <c r="AU60" s="83">
        <v>0</v>
      </c>
      <c r="AV60" s="83">
        <v>0</v>
      </c>
      <c r="AW60" s="83">
        <v>0</v>
      </c>
      <c r="AX60" s="84">
        <v>0</v>
      </c>
      <c r="AY60" s="98">
        <f t="shared" si="33"/>
        <v>0</v>
      </c>
      <c r="AZ60" s="83">
        <v>0</v>
      </c>
      <c r="BA60" s="83">
        <v>0</v>
      </c>
      <c r="BB60" s="83">
        <v>0</v>
      </c>
      <c r="BC60" s="83">
        <v>0</v>
      </c>
      <c r="BD60" s="98">
        <f t="shared" si="34"/>
        <v>0</v>
      </c>
      <c r="BE60" s="83">
        <v>0</v>
      </c>
      <c r="BF60" s="83">
        <v>0</v>
      </c>
      <c r="BG60" s="83">
        <v>0</v>
      </c>
      <c r="BH60" s="83">
        <v>0</v>
      </c>
      <c r="BI60" s="98">
        <f t="shared" si="35"/>
        <v>0</v>
      </c>
      <c r="BJ60" s="83">
        <v>0</v>
      </c>
      <c r="BK60" s="83">
        <v>0</v>
      </c>
      <c r="BL60" s="83">
        <v>0</v>
      </c>
      <c r="BM60" s="83">
        <v>0</v>
      </c>
      <c r="BN60" s="98">
        <f t="shared" si="36"/>
        <v>0</v>
      </c>
      <c r="BO60" s="83">
        <v>0</v>
      </c>
      <c r="BP60" s="83">
        <v>0</v>
      </c>
      <c r="BQ60" s="83">
        <v>0</v>
      </c>
      <c r="BR60" s="83">
        <v>0</v>
      </c>
      <c r="BS60" s="98">
        <f t="shared" si="37"/>
        <v>0</v>
      </c>
      <c r="BT60" s="83">
        <v>0</v>
      </c>
      <c r="BU60" s="83">
        <v>0</v>
      </c>
      <c r="BV60" s="83">
        <v>0</v>
      </c>
      <c r="BW60" s="83">
        <v>0</v>
      </c>
      <c r="BX60" s="98">
        <f t="shared" si="38"/>
        <v>0</v>
      </c>
      <c r="BY60" s="83">
        <v>0</v>
      </c>
      <c r="BZ60" s="83">
        <v>0</v>
      </c>
      <c r="CA60" s="83">
        <v>0</v>
      </c>
      <c r="CB60" s="83">
        <v>0</v>
      </c>
      <c r="CC60" s="98">
        <f t="shared" si="39"/>
        <v>0</v>
      </c>
      <c r="CD60" s="83">
        <v>0</v>
      </c>
      <c r="CE60" s="83">
        <v>0</v>
      </c>
      <c r="CF60" s="83">
        <v>0</v>
      </c>
      <c r="CG60" s="83">
        <v>0</v>
      </c>
      <c r="CH60" s="98">
        <f t="shared" si="40"/>
        <v>0</v>
      </c>
      <c r="CI60" s="83">
        <v>0</v>
      </c>
      <c r="CJ60" s="83">
        <v>0</v>
      </c>
      <c r="CK60" s="83">
        <v>0</v>
      </c>
      <c r="CL60" s="83">
        <v>0</v>
      </c>
      <c r="CM60" s="98">
        <f t="shared" si="41"/>
        <v>0</v>
      </c>
      <c r="CN60" s="83">
        <v>0</v>
      </c>
      <c r="CO60" s="83">
        <v>0</v>
      </c>
      <c r="CP60" s="83">
        <v>0</v>
      </c>
      <c r="CQ60" s="83">
        <v>0</v>
      </c>
      <c r="CR60" s="98">
        <f t="shared" si="42"/>
        <v>0</v>
      </c>
      <c r="CS60" s="83">
        <v>0</v>
      </c>
      <c r="CT60" s="83">
        <v>0</v>
      </c>
      <c r="CU60" s="83">
        <v>0</v>
      </c>
      <c r="CV60" s="83">
        <v>0</v>
      </c>
      <c r="CW60" s="98">
        <f t="shared" si="43"/>
        <v>0</v>
      </c>
      <c r="CX60" s="85">
        <v>0</v>
      </c>
      <c r="CY60" s="85">
        <v>0</v>
      </c>
      <c r="CZ60" s="85">
        <v>0</v>
      </c>
      <c r="DA60" s="85">
        <v>0</v>
      </c>
      <c r="DB60" s="86">
        <v>0</v>
      </c>
      <c r="DC60" s="87">
        <v>0</v>
      </c>
      <c r="DD60" s="88">
        <v>0</v>
      </c>
      <c r="DE60" s="89">
        <v>0</v>
      </c>
      <c r="DF60" s="90">
        <f t="shared" si="24"/>
        <v>0</v>
      </c>
      <c r="DG60" s="91">
        <f t="shared" si="25"/>
        <v>0</v>
      </c>
      <c r="DH60" s="92">
        <f t="shared" si="26"/>
        <v>0</v>
      </c>
      <c r="DI60" s="103">
        <v>0</v>
      </c>
      <c r="DJ60" s="104">
        <v>0</v>
      </c>
      <c r="DK60" s="99">
        <v>0</v>
      </c>
      <c r="DL60" s="102">
        <f t="shared" si="44"/>
        <v>0</v>
      </c>
      <c r="DM60" s="100" t="e">
        <f t="shared" si="45"/>
        <v>#DIV/0!</v>
      </c>
      <c r="DN60" s="224"/>
      <c r="DO60" s="224"/>
    </row>
    <row r="61" spans="2:119" ht="23.25" customHeight="1" thickBot="1" x14ac:dyDescent="0.3">
      <c r="B61" s="238">
        <v>15</v>
      </c>
      <c r="C61" s="241">
        <f>لیست!D20</f>
        <v>0</v>
      </c>
      <c r="D61" s="105" t="s">
        <v>106</v>
      </c>
      <c r="E61" s="80">
        <v>0</v>
      </c>
      <c r="F61" s="81">
        <v>0</v>
      </c>
      <c r="G61" s="82">
        <f t="shared" si="27"/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106">
        <f>L61/2</f>
        <v>0</v>
      </c>
      <c r="N61" s="82">
        <f t="shared" si="20"/>
        <v>0</v>
      </c>
      <c r="O61" s="83">
        <v>0</v>
      </c>
      <c r="P61" s="83">
        <v>0</v>
      </c>
      <c r="Q61" s="83">
        <v>0</v>
      </c>
      <c r="R61" s="84">
        <v>0</v>
      </c>
      <c r="S61" s="84">
        <v>0</v>
      </c>
      <c r="T61" s="106">
        <f>S61/2</f>
        <v>0</v>
      </c>
      <c r="U61" s="82">
        <f t="shared" si="22"/>
        <v>0</v>
      </c>
      <c r="V61" s="83">
        <v>0</v>
      </c>
      <c r="W61" s="83">
        <v>0</v>
      </c>
      <c r="X61" s="83">
        <v>0</v>
      </c>
      <c r="Y61" s="84">
        <v>0</v>
      </c>
      <c r="Z61" s="82">
        <f t="shared" si="28"/>
        <v>0</v>
      </c>
      <c r="AA61" s="83">
        <v>0</v>
      </c>
      <c r="AB61" s="83">
        <v>0</v>
      </c>
      <c r="AC61" s="83">
        <v>0</v>
      </c>
      <c r="AD61" s="84">
        <v>0</v>
      </c>
      <c r="AE61" s="82">
        <f t="shared" si="29"/>
        <v>0</v>
      </c>
      <c r="AF61" s="83">
        <v>0</v>
      </c>
      <c r="AG61" s="83">
        <v>0</v>
      </c>
      <c r="AH61" s="83">
        <v>0</v>
      </c>
      <c r="AI61" s="84">
        <v>0</v>
      </c>
      <c r="AJ61" s="82">
        <f t="shared" si="30"/>
        <v>0</v>
      </c>
      <c r="AK61" s="83">
        <v>0</v>
      </c>
      <c r="AL61" s="83">
        <v>0</v>
      </c>
      <c r="AM61" s="83">
        <v>0</v>
      </c>
      <c r="AN61" s="84">
        <v>0</v>
      </c>
      <c r="AO61" s="82">
        <f t="shared" si="31"/>
        <v>0</v>
      </c>
      <c r="AP61" s="83">
        <v>0</v>
      </c>
      <c r="AQ61" s="83">
        <v>0</v>
      </c>
      <c r="AR61" s="83">
        <v>0</v>
      </c>
      <c r="AS61" s="84">
        <v>0</v>
      </c>
      <c r="AT61" s="82">
        <f t="shared" si="32"/>
        <v>0</v>
      </c>
      <c r="AU61" s="83">
        <v>0</v>
      </c>
      <c r="AV61" s="83">
        <v>0</v>
      </c>
      <c r="AW61" s="83">
        <v>0</v>
      </c>
      <c r="AX61" s="84">
        <v>0</v>
      </c>
      <c r="AY61" s="82">
        <f t="shared" si="33"/>
        <v>0</v>
      </c>
      <c r="AZ61" s="83">
        <v>0</v>
      </c>
      <c r="BA61" s="83">
        <v>0</v>
      </c>
      <c r="BB61" s="83">
        <v>0</v>
      </c>
      <c r="BC61" s="83">
        <v>0</v>
      </c>
      <c r="BD61" s="82">
        <f t="shared" si="34"/>
        <v>0</v>
      </c>
      <c r="BE61" s="83">
        <v>0</v>
      </c>
      <c r="BF61" s="83">
        <v>0</v>
      </c>
      <c r="BG61" s="83">
        <v>0</v>
      </c>
      <c r="BH61" s="83">
        <v>0</v>
      </c>
      <c r="BI61" s="82">
        <f t="shared" si="35"/>
        <v>0</v>
      </c>
      <c r="BJ61" s="83">
        <v>0</v>
      </c>
      <c r="BK61" s="83">
        <v>0</v>
      </c>
      <c r="BL61" s="83">
        <v>0</v>
      </c>
      <c r="BM61" s="83">
        <v>0</v>
      </c>
      <c r="BN61" s="82">
        <f t="shared" si="36"/>
        <v>0</v>
      </c>
      <c r="BO61" s="83">
        <v>0</v>
      </c>
      <c r="BP61" s="83">
        <v>0</v>
      </c>
      <c r="BQ61" s="83">
        <v>0</v>
      </c>
      <c r="BR61" s="83">
        <v>0</v>
      </c>
      <c r="BS61" s="82">
        <f t="shared" si="37"/>
        <v>0</v>
      </c>
      <c r="BT61" s="83">
        <v>0</v>
      </c>
      <c r="BU61" s="83">
        <v>0</v>
      </c>
      <c r="BV61" s="83">
        <v>0</v>
      </c>
      <c r="BW61" s="83">
        <v>0</v>
      </c>
      <c r="BX61" s="82">
        <f t="shared" si="38"/>
        <v>0</v>
      </c>
      <c r="BY61" s="83">
        <v>0</v>
      </c>
      <c r="BZ61" s="83">
        <v>0</v>
      </c>
      <c r="CA61" s="83">
        <v>0</v>
      </c>
      <c r="CB61" s="83">
        <v>0</v>
      </c>
      <c r="CC61" s="82">
        <f t="shared" si="39"/>
        <v>0</v>
      </c>
      <c r="CD61" s="83">
        <v>0</v>
      </c>
      <c r="CE61" s="83">
        <v>0</v>
      </c>
      <c r="CF61" s="83">
        <v>0</v>
      </c>
      <c r="CG61" s="83">
        <v>0</v>
      </c>
      <c r="CH61" s="82">
        <f t="shared" si="40"/>
        <v>0</v>
      </c>
      <c r="CI61" s="83">
        <v>0</v>
      </c>
      <c r="CJ61" s="83">
        <v>0</v>
      </c>
      <c r="CK61" s="83">
        <v>0</v>
      </c>
      <c r="CL61" s="83">
        <v>0</v>
      </c>
      <c r="CM61" s="82">
        <f t="shared" si="41"/>
        <v>0</v>
      </c>
      <c r="CN61" s="83">
        <v>0</v>
      </c>
      <c r="CO61" s="83">
        <v>0</v>
      </c>
      <c r="CP61" s="83">
        <v>0</v>
      </c>
      <c r="CQ61" s="83">
        <v>0</v>
      </c>
      <c r="CR61" s="82">
        <f t="shared" si="42"/>
        <v>0</v>
      </c>
      <c r="CS61" s="83">
        <v>0</v>
      </c>
      <c r="CT61" s="83">
        <v>0</v>
      </c>
      <c r="CU61" s="83">
        <v>0</v>
      </c>
      <c r="CV61" s="83">
        <v>0</v>
      </c>
      <c r="CW61" s="82">
        <f t="shared" si="43"/>
        <v>0</v>
      </c>
      <c r="CX61" s="85">
        <v>0</v>
      </c>
      <c r="CY61" s="85">
        <v>0</v>
      </c>
      <c r="CZ61" s="85">
        <v>0</v>
      </c>
      <c r="DA61" s="85">
        <v>0</v>
      </c>
      <c r="DB61" s="86">
        <v>0</v>
      </c>
      <c r="DC61" s="87">
        <v>0</v>
      </c>
      <c r="DD61" s="88">
        <v>0</v>
      </c>
      <c r="DE61" s="89">
        <v>0</v>
      </c>
      <c r="DF61" s="90">
        <f t="shared" si="24"/>
        <v>0</v>
      </c>
      <c r="DG61" s="91">
        <f t="shared" si="25"/>
        <v>0</v>
      </c>
      <c r="DH61" s="92">
        <f t="shared" si="26"/>
        <v>0</v>
      </c>
      <c r="DI61" s="103">
        <v>0</v>
      </c>
      <c r="DJ61" s="104">
        <v>0</v>
      </c>
      <c r="DK61" s="99">
        <v>0</v>
      </c>
      <c r="DL61" s="92">
        <f t="shared" si="44"/>
        <v>0</v>
      </c>
      <c r="DM61" s="93" t="e">
        <f t="shared" si="45"/>
        <v>#DIV/0!</v>
      </c>
      <c r="DN61" s="223" t="e">
        <f>SUM(DH61:DH62)/SUM(DL61:DL62)</f>
        <v>#DIV/0!</v>
      </c>
      <c r="DO61" s="223" t="e">
        <f>(SUM(DH61:DH64)/SUM(DL61:DL64))</f>
        <v>#DIV/0!</v>
      </c>
    </row>
    <row r="62" spans="2:119" ht="23.25" customHeight="1" thickBot="1" x14ac:dyDescent="0.3">
      <c r="B62" s="239"/>
      <c r="C62" s="242"/>
      <c r="D62" s="79" t="s">
        <v>107</v>
      </c>
      <c r="E62" s="80">
        <v>0</v>
      </c>
      <c r="F62" s="81">
        <v>0</v>
      </c>
      <c r="G62" s="94">
        <f t="shared" si="27"/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107">
        <f t="shared" si="19"/>
        <v>0</v>
      </c>
      <c r="N62" s="94">
        <f t="shared" si="20"/>
        <v>0</v>
      </c>
      <c r="O62" s="83">
        <v>0</v>
      </c>
      <c r="P62" s="83">
        <v>0</v>
      </c>
      <c r="Q62" s="83">
        <v>0</v>
      </c>
      <c r="R62" s="84">
        <v>0</v>
      </c>
      <c r="S62" s="84">
        <v>0</v>
      </c>
      <c r="T62" s="107">
        <f t="shared" si="21"/>
        <v>0</v>
      </c>
      <c r="U62" s="94">
        <f t="shared" si="22"/>
        <v>0</v>
      </c>
      <c r="V62" s="83">
        <v>0</v>
      </c>
      <c r="W62" s="83">
        <v>0</v>
      </c>
      <c r="X62" s="83">
        <v>0</v>
      </c>
      <c r="Y62" s="84">
        <v>0</v>
      </c>
      <c r="Z62" s="94">
        <f t="shared" si="28"/>
        <v>0</v>
      </c>
      <c r="AA62" s="83">
        <v>0</v>
      </c>
      <c r="AB62" s="83">
        <v>0</v>
      </c>
      <c r="AC62" s="83">
        <v>0</v>
      </c>
      <c r="AD62" s="84">
        <v>0</v>
      </c>
      <c r="AE62" s="94">
        <f t="shared" si="29"/>
        <v>0</v>
      </c>
      <c r="AF62" s="83">
        <v>0</v>
      </c>
      <c r="AG62" s="83">
        <v>0</v>
      </c>
      <c r="AH62" s="83">
        <v>0</v>
      </c>
      <c r="AI62" s="84">
        <v>0</v>
      </c>
      <c r="AJ62" s="94">
        <f t="shared" si="30"/>
        <v>0</v>
      </c>
      <c r="AK62" s="83">
        <v>0</v>
      </c>
      <c r="AL62" s="83">
        <v>0</v>
      </c>
      <c r="AM62" s="83">
        <v>0</v>
      </c>
      <c r="AN62" s="84">
        <v>0</v>
      </c>
      <c r="AO62" s="94">
        <f t="shared" si="31"/>
        <v>0</v>
      </c>
      <c r="AP62" s="83">
        <v>0</v>
      </c>
      <c r="AQ62" s="83">
        <v>0</v>
      </c>
      <c r="AR62" s="83">
        <v>0</v>
      </c>
      <c r="AS62" s="84">
        <v>0</v>
      </c>
      <c r="AT62" s="94">
        <f t="shared" si="32"/>
        <v>0</v>
      </c>
      <c r="AU62" s="83">
        <v>0</v>
      </c>
      <c r="AV62" s="83">
        <v>0</v>
      </c>
      <c r="AW62" s="83">
        <v>0</v>
      </c>
      <c r="AX62" s="84">
        <v>0</v>
      </c>
      <c r="AY62" s="94">
        <f t="shared" si="33"/>
        <v>0</v>
      </c>
      <c r="AZ62" s="83">
        <v>0</v>
      </c>
      <c r="BA62" s="83">
        <v>0</v>
      </c>
      <c r="BB62" s="83">
        <v>0</v>
      </c>
      <c r="BC62" s="83">
        <v>0</v>
      </c>
      <c r="BD62" s="94">
        <f t="shared" si="34"/>
        <v>0</v>
      </c>
      <c r="BE62" s="83">
        <v>0</v>
      </c>
      <c r="BF62" s="83">
        <v>0</v>
      </c>
      <c r="BG62" s="83">
        <v>0</v>
      </c>
      <c r="BH62" s="83">
        <v>0</v>
      </c>
      <c r="BI62" s="94">
        <f t="shared" si="35"/>
        <v>0</v>
      </c>
      <c r="BJ62" s="83">
        <v>0</v>
      </c>
      <c r="BK62" s="83">
        <v>0</v>
      </c>
      <c r="BL62" s="83">
        <v>0</v>
      </c>
      <c r="BM62" s="83">
        <v>0</v>
      </c>
      <c r="BN62" s="94">
        <f t="shared" si="36"/>
        <v>0</v>
      </c>
      <c r="BO62" s="83">
        <v>0</v>
      </c>
      <c r="BP62" s="83">
        <v>0</v>
      </c>
      <c r="BQ62" s="83">
        <v>0</v>
      </c>
      <c r="BR62" s="83">
        <v>0</v>
      </c>
      <c r="BS62" s="94">
        <f t="shared" si="37"/>
        <v>0</v>
      </c>
      <c r="BT62" s="83">
        <v>0</v>
      </c>
      <c r="BU62" s="83">
        <v>0</v>
      </c>
      <c r="BV62" s="83">
        <v>0</v>
      </c>
      <c r="BW62" s="83">
        <v>0</v>
      </c>
      <c r="BX62" s="94">
        <f t="shared" si="38"/>
        <v>0</v>
      </c>
      <c r="BY62" s="83">
        <v>0</v>
      </c>
      <c r="BZ62" s="83">
        <v>0</v>
      </c>
      <c r="CA62" s="83">
        <v>0</v>
      </c>
      <c r="CB62" s="83">
        <v>0</v>
      </c>
      <c r="CC62" s="94">
        <f t="shared" si="39"/>
        <v>0</v>
      </c>
      <c r="CD62" s="83">
        <v>0</v>
      </c>
      <c r="CE62" s="83">
        <v>0</v>
      </c>
      <c r="CF62" s="83">
        <v>0</v>
      </c>
      <c r="CG62" s="83">
        <v>0</v>
      </c>
      <c r="CH62" s="94">
        <f t="shared" si="40"/>
        <v>0</v>
      </c>
      <c r="CI62" s="83">
        <v>0</v>
      </c>
      <c r="CJ62" s="83">
        <v>0</v>
      </c>
      <c r="CK62" s="83">
        <v>0</v>
      </c>
      <c r="CL62" s="83">
        <v>0</v>
      </c>
      <c r="CM62" s="94">
        <f t="shared" si="41"/>
        <v>0</v>
      </c>
      <c r="CN62" s="83">
        <v>0</v>
      </c>
      <c r="CO62" s="83">
        <v>0</v>
      </c>
      <c r="CP62" s="83">
        <v>0</v>
      </c>
      <c r="CQ62" s="83">
        <v>0</v>
      </c>
      <c r="CR62" s="94">
        <f t="shared" si="42"/>
        <v>0</v>
      </c>
      <c r="CS62" s="83">
        <v>0</v>
      </c>
      <c r="CT62" s="83">
        <v>0</v>
      </c>
      <c r="CU62" s="83">
        <v>0</v>
      </c>
      <c r="CV62" s="83">
        <v>0</v>
      </c>
      <c r="CW62" s="94">
        <f t="shared" si="43"/>
        <v>0</v>
      </c>
      <c r="CX62" s="85">
        <v>0</v>
      </c>
      <c r="CY62" s="85">
        <v>0</v>
      </c>
      <c r="CZ62" s="85">
        <v>0</v>
      </c>
      <c r="DA62" s="85">
        <v>0</v>
      </c>
      <c r="DB62" s="86">
        <v>0</v>
      </c>
      <c r="DC62" s="87">
        <v>0</v>
      </c>
      <c r="DD62" s="88">
        <v>0</v>
      </c>
      <c r="DE62" s="89">
        <v>0</v>
      </c>
      <c r="DF62" s="90">
        <f t="shared" si="24"/>
        <v>0</v>
      </c>
      <c r="DG62" s="91">
        <f t="shared" si="25"/>
        <v>0</v>
      </c>
      <c r="DH62" s="92">
        <f t="shared" si="26"/>
        <v>0</v>
      </c>
      <c r="DI62" s="103">
        <v>0</v>
      </c>
      <c r="DJ62" s="104">
        <v>0</v>
      </c>
      <c r="DK62" s="99">
        <v>0</v>
      </c>
      <c r="DL62" s="95">
        <f t="shared" si="44"/>
        <v>0</v>
      </c>
      <c r="DM62" s="93" t="e">
        <f t="shared" si="45"/>
        <v>#DIV/0!</v>
      </c>
      <c r="DN62" s="244"/>
      <c r="DO62" s="223"/>
    </row>
    <row r="63" spans="2:119" ht="23.25" customHeight="1" thickBot="1" x14ac:dyDescent="0.3">
      <c r="B63" s="239"/>
      <c r="C63" s="242"/>
      <c r="D63" s="79" t="s">
        <v>108</v>
      </c>
      <c r="E63" s="80">
        <v>0</v>
      </c>
      <c r="F63" s="81">
        <v>0</v>
      </c>
      <c r="G63" s="94">
        <f t="shared" si="27"/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107">
        <f t="shared" si="19"/>
        <v>0</v>
      </c>
      <c r="N63" s="94">
        <f t="shared" si="20"/>
        <v>0</v>
      </c>
      <c r="O63" s="83">
        <v>0</v>
      </c>
      <c r="P63" s="83">
        <v>0</v>
      </c>
      <c r="Q63" s="83">
        <v>0</v>
      </c>
      <c r="R63" s="84">
        <v>0</v>
      </c>
      <c r="S63" s="84">
        <v>0</v>
      </c>
      <c r="T63" s="107">
        <f t="shared" si="21"/>
        <v>0</v>
      </c>
      <c r="U63" s="94">
        <f t="shared" si="22"/>
        <v>0</v>
      </c>
      <c r="V63" s="83">
        <v>0</v>
      </c>
      <c r="W63" s="83">
        <v>0</v>
      </c>
      <c r="X63" s="83">
        <v>0</v>
      </c>
      <c r="Y63" s="84">
        <v>0</v>
      </c>
      <c r="Z63" s="94">
        <f t="shared" si="28"/>
        <v>0</v>
      </c>
      <c r="AA63" s="83">
        <v>0</v>
      </c>
      <c r="AB63" s="83">
        <v>0</v>
      </c>
      <c r="AC63" s="83">
        <v>0</v>
      </c>
      <c r="AD63" s="84">
        <v>0</v>
      </c>
      <c r="AE63" s="94">
        <f t="shared" si="29"/>
        <v>0</v>
      </c>
      <c r="AF63" s="83">
        <v>0</v>
      </c>
      <c r="AG63" s="83">
        <v>0</v>
      </c>
      <c r="AH63" s="83">
        <v>0</v>
      </c>
      <c r="AI63" s="84">
        <v>0</v>
      </c>
      <c r="AJ63" s="94">
        <f t="shared" si="30"/>
        <v>0</v>
      </c>
      <c r="AK63" s="83">
        <v>0</v>
      </c>
      <c r="AL63" s="83">
        <v>0</v>
      </c>
      <c r="AM63" s="83">
        <v>0</v>
      </c>
      <c r="AN63" s="84">
        <v>0</v>
      </c>
      <c r="AO63" s="94">
        <f t="shared" si="31"/>
        <v>0</v>
      </c>
      <c r="AP63" s="83">
        <v>0</v>
      </c>
      <c r="AQ63" s="83">
        <v>0</v>
      </c>
      <c r="AR63" s="83">
        <v>0</v>
      </c>
      <c r="AS63" s="84">
        <v>0</v>
      </c>
      <c r="AT63" s="94">
        <f t="shared" si="32"/>
        <v>0</v>
      </c>
      <c r="AU63" s="83">
        <v>0</v>
      </c>
      <c r="AV63" s="83">
        <v>0</v>
      </c>
      <c r="AW63" s="83">
        <v>0</v>
      </c>
      <c r="AX63" s="84">
        <v>0</v>
      </c>
      <c r="AY63" s="94">
        <f t="shared" si="33"/>
        <v>0</v>
      </c>
      <c r="AZ63" s="83">
        <v>0</v>
      </c>
      <c r="BA63" s="83">
        <v>0</v>
      </c>
      <c r="BB63" s="83">
        <v>0</v>
      </c>
      <c r="BC63" s="83">
        <v>0</v>
      </c>
      <c r="BD63" s="94">
        <f t="shared" si="34"/>
        <v>0</v>
      </c>
      <c r="BE63" s="83">
        <v>0</v>
      </c>
      <c r="BF63" s="83">
        <v>0</v>
      </c>
      <c r="BG63" s="83">
        <v>0</v>
      </c>
      <c r="BH63" s="83">
        <v>0</v>
      </c>
      <c r="BI63" s="94">
        <f t="shared" si="35"/>
        <v>0</v>
      </c>
      <c r="BJ63" s="83">
        <v>0</v>
      </c>
      <c r="BK63" s="83">
        <v>0</v>
      </c>
      <c r="BL63" s="83">
        <v>0</v>
      </c>
      <c r="BM63" s="83">
        <v>0</v>
      </c>
      <c r="BN63" s="94">
        <f t="shared" si="36"/>
        <v>0</v>
      </c>
      <c r="BO63" s="83">
        <v>0</v>
      </c>
      <c r="BP63" s="83">
        <v>0</v>
      </c>
      <c r="BQ63" s="83">
        <v>0</v>
      </c>
      <c r="BR63" s="83">
        <v>0</v>
      </c>
      <c r="BS63" s="94">
        <f t="shared" si="37"/>
        <v>0</v>
      </c>
      <c r="BT63" s="83">
        <v>0</v>
      </c>
      <c r="BU63" s="83">
        <v>0</v>
      </c>
      <c r="BV63" s="83">
        <v>0</v>
      </c>
      <c r="BW63" s="83">
        <v>0</v>
      </c>
      <c r="BX63" s="94">
        <f t="shared" si="38"/>
        <v>0</v>
      </c>
      <c r="BY63" s="83">
        <v>0</v>
      </c>
      <c r="BZ63" s="83">
        <v>0</v>
      </c>
      <c r="CA63" s="83">
        <v>0</v>
      </c>
      <c r="CB63" s="83">
        <v>0</v>
      </c>
      <c r="CC63" s="94">
        <f t="shared" si="39"/>
        <v>0</v>
      </c>
      <c r="CD63" s="83">
        <v>0</v>
      </c>
      <c r="CE63" s="83">
        <v>0</v>
      </c>
      <c r="CF63" s="83">
        <v>0</v>
      </c>
      <c r="CG63" s="83">
        <v>0</v>
      </c>
      <c r="CH63" s="94">
        <f t="shared" si="40"/>
        <v>0</v>
      </c>
      <c r="CI63" s="83">
        <v>0</v>
      </c>
      <c r="CJ63" s="83">
        <v>0</v>
      </c>
      <c r="CK63" s="83">
        <v>0</v>
      </c>
      <c r="CL63" s="83">
        <v>0</v>
      </c>
      <c r="CM63" s="94">
        <f t="shared" si="41"/>
        <v>0</v>
      </c>
      <c r="CN63" s="83">
        <v>0</v>
      </c>
      <c r="CO63" s="83">
        <v>0</v>
      </c>
      <c r="CP63" s="83">
        <v>0</v>
      </c>
      <c r="CQ63" s="83">
        <v>0</v>
      </c>
      <c r="CR63" s="94">
        <f t="shared" si="42"/>
        <v>0</v>
      </c>
      <c r="CS63" s="83">
        <v>0</v>
      </c>
      <c r="CT63" s="83">
        <v>0</v>
      </c>
      <c r="CU63" s="83">
        <v>0</v>
      </c>
      <c r="CV63" s="83">
        <v>0</v>
      </c>
      <c r="CW63" s="94">
        <f t="shared" si="43"/>
        <v>0</v>
      </c>
      <c r="CX63" s="85">
        <v>0</v>
      </c>
      <c r="CY63" s="85">
        <v>0</v>
      </c>
      <c r="CZ63" s="85">
        <v>0</v>
      </c>
      <c r="DA63" s="85">
        <v>0</v>
      </c>
      <c r="DB63" s="86">
        <v>0</v>
      </c>
      <c r="DC63" s="87">
        <v>0</v>
      </c>
      <c r="DD63" s="88">
        <v>0</v>
      </c>
      <c r="DE63" s="89">
        <v>0</v>
      </c>
      <c r="DF63" s="90">
        <f t="shared" si="24"/>
        <v>0</v>
      </c>
      <c r="DG63" s="91">
        <f t="shared" si="25"/>
        <v>0</v>
      </c>
      <c r="DH63" s="92">
        <f t="shared" si="26"/>
        <v>0</v>
      </c>
      <c r="DI63" s="103">
        <v>0</v>
      </c>
      <c r="DJ63" s="104">
        <v>0</v>
      </c>
      <c r="DK63" s="99">
        <v>0</v>
      </c>
      <c r="DL63" s="95">
        <f t="shared" si="44"/>
        <v>0</v>
      </c>
      <c r="DM63" s="93" t="e">
        <f t="shared" si="45"/>
        <v>#DIV/0!</v>
      </c>
      <c r="DN63" s="223" t="e">
        <f>(SUM(DH63:DH64)/SUM(DL63:DL64))</f>
        <v>#DIV/0!</v>
      </c>
      <c r="DO63" s="223"/>
    </row>
    <row r="64" spans="2:119" ht="23.25" customHeight="1" thickBot="1" x14ac:dyDescent="0.3">
      <c r="B64" s="240"/>
      <c r="C64" s="243"/>
      <c r="D64" s="101" t="s">
        <v>109</v>
      </c>
      <c r="E64" s="80">
        <v>0</v>
      </c>
      <c r="F64" s="81">
        <v>0</v>
      </c>
      <c r="G64" s="98">
        <f t="shared" si="27"/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108">
        <f t="shared" si="19"/>
        <v>0</v>
      </c>
      <c r="N64" s="98">
        <f t="shared" si="20"/>
        <v>0</v>
      </c>
      <c r="O64" s="83">
        <v>0</v>
      </c>
      <c r="P64" s="83">
        <v>0</v>
      </c>
      <c r="Q64" s="83">
        <v>0</v>
      </c>
      <c r="R64" s="84">
        <v>0</v>
      </c>
      <c r="S64" s="84">
        <v>0</v>
      </c>
      <c r="T64" s="108">
        <f t="shared" si="21"/>
        <v>0</v>
      </c>
      <c r="U64" s="98">
        <f t="shared" si="22"/>
        <v>0</v>
      </c>
      <c r="V64" s="83">
        <v>0</v>
      </c>
      <c r="W64" s="83">
        <v>0</v>
      </c>
      <c r="X64" s="83">
        <v>0</v>
      </c>
      <c r="Y64" s="84">
        <v>0</v>
      </c>
      <c r="Z64" s="98">
        <f t="shared" si="28"/>
        <v>0</v>
      </c>
      <c r="AA64" s="83">
        <v>0</v>
      </c>
      <c r="AB64" s="83">
        <v>0</v>
      </c>
      <c r="AC64" s="83">
        <v>0</v>
      </c>
      <c r="AD64" s="84">
        <v>0</v>
      </c>
      <c r="AE64" s="98">
        <f t="shared" si="29"/>
        <v>0</v>
      </c>
      <c r="AF64" s="83">
        <v>0</v>
      </c>
      <c r="AG64" s="83">
        <v>0</v>
      </c>
      <c r="AH64" s="83">
        <v>0</v>
      </c>
      <c r="AI64" s="84">
        <v>0</v>
      </c>
      <c r="AJ64" s="98">
        <f t="shared" si="30"/>
        <v>0</v>
      </c>
      <c r="AK64" s="83">
        <v>0</v>
      </c>
      <c r="AL64" s="83">
        <v>0</v>
      </c>
      <c r="AM64" s="83">
        <v>0</v>
      </c>
      <c r="AN64" s="84">
        <v>0</v>
      </c>
      <c r="AO64" s="98">
        <f t="shared" si="31"/>
        <v>0</v>
      </c>
      <c r="AP64" s="83">
        <v>0</v>
      </c>
      <c r="AQ64" s="83">
        <v>0</v>
      </c>
      <c r="AR64" s="83">
        <v>0</v>
      </c>
      <c r="AS64" s="84">
        <v>0</v>
      </c>
      <c r="AT64" s="98">
        <f t="shared" si="32"/>
        <v>0</v>
      </c>
      <c r="AU64" s="83">
        <v>0</v>
      </c>
      <c r="AV64" s="83">
        <v>0</v>
      </c>
      <c r="AW64" s="83">
        <v>0</v>
      </c>
      <c r="AX64" s="84">
        <v>0</v>
      </c>
      <c r="AY64" s="98">
        <f t="shared" si="33"/>
        <v>0</v>
      </c>
      <c r="AZ64" s="83">
        <v>0</v>
      </c>
      <c r="BA64" s="83">
        <v>0</v>
      </c>
      <c r="BB64" s="83">
        <v>0</v>
      </c>
      <c r="BC64" s="83">
        <v>0</v>
      </c>
      <c r="BD64" s="98">
        <f t="shared" si="34"/>
        <v>0</v>
      </c>
      <c r="BE64" s="83">
        <v>0</v>
      </c>
      <c r="BF64" s="83">
        <v>0</v>
      </c>
      <c r="BG64" s="83">
        <v>0</v>
      </c>
      <c r="BH64" s="83">
        <v>0</v>
      </c>
      <c r="BI64" s="98">
        <f t="shared" si="35"/>
        <v>0</v>
      </c>
      <c r="BJ64" s="83">
        <v>0</v>
      </c>
      <c r="BK64" s="83">
        <v>0</v>
      </c>
      <c r="BL64" s="83">
        <v>0</v>
      </c>
      <c r="BM64" s="83">
        <v>0</v>
      </c>
      <c r="BN64" s="98">
        <f t="shared" si="36"/>
        <v>0</v>
      </c>
      <c r="BO64" s="83">
        <v>0</v>
      </c>
      <c r="BP64" s="83">
        <v>0</v>
      </c>
      <c r="BQ64" s="83">
        <v>0</v>
      </c>
      <c r="BR64" s="83">
        <v>0</v>
      </c>
      <c r="BS64" s="98">
        <f t="shared" si="37"/>
        <v>0</v>
      </c>
      <c r="BT64" s="83">
        <v>0</v>
      </c>
      <c r="BU64" s="83">
        <v>0</v>
      </c>
      <c r="BV64" s="83">
        <v>0</v>
      </c>
      <c r="BW64" s="83">
        <v>0</v>
      </c>
      <c r="BX64" s="98">
        <f t="shared" si="38"/>
        <v>0</v>
      </c>
      <c r="BY64" s="83">
        <v>0</v>
      </c>
      <c r="BZ64" s="83">
        <v>0</v>
      </c>
      <c r="CA64" s="83">
        <v>0</v>
      </c>
      <c r="CB64" s="83">
        <v>0</v>
      </c>
      <c r="CC64" s="98">
        <f t="shared" si="39"/>
        <v>0</v>
      </c>
      <c r="CD64" s="83">
        <v>0</v>
      </c>
      <c r="CE64" s="83">
        <v>0</v>
      </c>
      <c r="CF64" s="83">
        <v>0</v>
      </c>
      <c r="CG64" s="83">
        <v>0</v>
      </c>
      <c r="CH64" s="98">
        <f t="shared" si="40"/>
        <v>0</v>
      </c>
      <c r="CI64" s="83">
        <v>0</v>
      </c>
      <c r="CJ64" s="83">
        <v>0</v>
      </c>
      <c r="CK64" s="83">
        <v>0</v>
      </c>
      <c r="CL64" s="83">
        <v>0</v>
      </c>
      <c r="CM64" s="98">
        <f t="shared" si="41"/>
        <v>0</v>
      </c>
      <c r="CN64" s="83">
        <v>0</v>
      </c>
      <c r="CO64" s="83">
        <v>0</v>
      </c>
      <c r="CP64" s="83">
        <v>0</v>
      </c>
      <c r="CQ64" s="83">
        <v>0</v>
      </c>
      <c r="CR64" s="98">
        <f t="shared" si="42"/>
        <v>0</v>
      </c>
      <c r="CS64" s="83">
        <v>0</v>
      </c>
      <c r="CT64" s="83">
        <v>0</v>
      </c>
      <c r="CU64" s="83">
        <v>0</v>
      </c>
      <c r="CV64" s="83">
        <v>0</v>
      </c>
      <c r="CW64" s="98">
        <f t="shared" si="43"/>
        <v>0</v>
      </c>
      <c r="CX64" s="85">
        <v>0</v>
      </c>
      <c r="CY64" s="85">
        <v>0</v>
      </c>
      <c r="CZ64" s="85">
        <v>0</v>
      </c>
      <c r="DA64" s="85">
        <v>0</v>
      </c>
      <c r="DB64" s="86">
        <v>0</v>
      </c>
      <c r="DC64" s="87">
        <v>0</v>
      </c>
      <c r="DD64" s="88">
        <v>0</v>
      </c>
      <c r="DE64" s="89">
        <v>0</v>
      </c>
      <c r="DF64" s="90">
        <f t="shared" si="24"/>
        <v>0</v>
      </c>
      <c r="DG64" s="91">
        <f t="shared" si="25"/>
        <v>0</v>
      </c>
      <c r="DH64" s="92">
        <f t="shared" si="26"/>
        <v>0</v>
      </c>
      <c r="DI64" s="103">
        <v>0</v>
      </c>
      <c r="DJ64" s="104">
        <v>0</v>
      </c>
      <c r="DK64" s="99">
        <v>0</v>
      </c>
      <c r="DL64" s="102">
        <f t="shared" si="44"/>
        <v>0</v>
      </c>
      <c r="DM64" s="100" t="e">
        <f t="shared" si="45"/>
        <v>#DIV/0!</v>
      </c>
      <c r="DN64" s="224"/>
      <c r="DO64" s="224"/>
    </row>
    <row r="65" spans="2:119" ht="23.25" customHeight="1" thickBot="1" x14ac:dyDescent="0.3">
      <c r="B65" s="238">
        <v>16</v>
      </c>
      <c r="C65" s="241">
        <f>لیست!D21</f>
        <v>0</v>
      </c>
      <c r="D65" s="105" t="s">
        <v>106</v>
      </c>
      <c r="E65" s="80">
        <v>0</v>
      </c>
      <c r="F65" s="81">
        <v>0</v>
      </c>
      <c r="G65" s="82">
        <f t="shared" si="27"/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106">
        <f>L65/2</f>
        <v>0</v>
      </c>
      <c r="N65" s="82">
        <f t="shared" si="20"/>
        <v>0</v>
      </c>
      <c r="O65" s="83">
        <v>0</v>
      </c>
      <c r="P65" s="83">
        <v>0</v>
      </c>
      <c r="Q65" s="83">
        <v>0</v>
      </c>
      <c r="R65" s="84">
        <v>0</v>
      </c>
      <c r="S65" s="84">
        <v>0</v>
      </c>
      <c r="T65" s="106">
        <f>S65/2</f>
        <v>0</v>
      </c>
      <c r="U65" s="82">
        <f t="shared" si="22"/>
        <v>0</v>
      </c>
      <c r="V65" s="83">
        <v>0</v>
      </c>
      <c r="W65" s="83">
        <v>0</v>
      </c>
      <c r="X65" s="83">
        <v>0</v>
      </c>
      <c r="Y65" s="84">
        <v>0</v>
      </c>
      <c r="Z65" s="82">
        <f t="shared" si="28"/>
        <v>0</v>
      </c>
      <c r="AA65" s="83">
        <v>0</v>
      </c>
      <c r="AB65" s="83">
        <v>0</v>
      </c>
      <c r="AC65" s="83">
        <v>0</v>
      </c>
      <c r="AD65" s="84">
        <v>0</v>
      </c>
      <c r="AE65" s="82">
        <f t="shared" si="29"/>
        <v>0</v>
      </c>
      <c r="AF65" s="83">
        <v>0</v>
      </c>
      <c r="AG65" s="83">
        <v>0</v>
      </c>
      <c r="AH65" s="83">
        <v>0</v>
      </c>
      <c r="AI65" s="84">
        <v>0</v>
      </c>
      <c r="AJ65" s="82">
        <f t="shared" si="30"/>
        <v>0</v>
      </c>
      <c r="AK65" s="83">
        <v>0</v>
      </c>
      <c r="AL65" s="83">
        <v>0</v>
      </c>
      <c r="AM65" s="83">
        <v>0</v>
      </c>
      <c r="AN65" s="84">
        <v>0</v>
      </c>
      <c r="AO65" s="82">
        <f t="shared" si="31"/>
        <v>0</v>
      </c>
      <c r="AP65" s="83">
        <v>0</v>
      </c>
      <c r="AQ65" s="83">
        <v>0</v>
      </c>
      <c r="AR65" s="83">
        <v>0</v>
      </c>
      <c r="AS65" s="84">
        <v>0</v>
      </c>
      <c r="AT65" s="82">
        <f t="shared" si="32"/>
        <v>0</v>
      </c>
      <c r="AU65" s="83">
        <v>0</v>
      </c>
      <c r="AV65" s="83">
        <v>0</v>
      </c>
      <c r="AW65" s="83">
        <v>0</v>
      </c>
      <c r="AX65" s="84">
        <v>0</v>
      </c>
      <c r="AY65" s="82">
        <f t="shared" si="33"/>
        <v>0</v>
      </c>
      <c r="AZ65" s="83">
        <v>0</v>
      </c>
      <c r="BA65" s="83">
        <v>0</v>
      </c>
      <c r="BB65" s="83">
        <v>0</v>
      </c>
      <c r="BC65" s="83">
        <v>0</v>
      </c>
      <c r="BD65" s="82">
        <f t="shared" si="34"/>
        <v>0</v>
      </c>
      <c r="BE65" s="83">
        <v>0</v>
      </c>
      <c r="BF65" s="83">
        <v>0</v>
      </c>
      <c r="BG65" s="83">
        <v>0</v>
      </c>
      <c r="BH65" s="83">
        <v>0</v>
      </c>
      <c r="BI65" s="82">
        <f t="shared" si="35"/>
        <v>0</v>
      </c>
      <c r="BJ65" s="83">
        <v>0</v>
      </c>
      <c r="BK65" s="83">
        <v>0</v>
      </c>
      <c r="BL65" s="83">
        <v>0</v>
      </c>
      <c r="BM65" s="83">
        <v>0</v>
      </c>
      <c r="BN65" s="82">
        <f t="shared" si="36"/>
        <v>0</v>
      </c>
      <c r="BO65" s="83">
        <v>0</v>
      </c>
      <c r="BP65" s="83">
        <v>0</v>
      </c>
      <c r="BQ65" s="83">
        <v>0</v>
      </c>
      <c r="BR65" s="83">
        <v>0</v>
      </c>
      <c r="BS65" s="82">
        <f t="shared" si="37"/>
        <v>0</v>
      </c>
      <c r="BT65" s="83">
        <v>0</v>
      </c>
      <c r="BU65" s="83">
        <v>0</v>
      </c>
      <c r="BV65" s="83">
        <v>0</v>
      </c>
      <c r="BW65" s="83">
        <v>0</v>
      </c>
      <c r="BX65" s="82">
        <f t="shared" si="38"/>
        <v>0</v>
      </c>
      <c r="BY65" s="83">
        <v>0</v>
      </c>
      <c r="BZ65" s="83">
        <v>0</v>
      </c>
      <c r="CA65" s="83">
        <v>0</v>
      </c>
      <c r="CB65" s="83">
        <v>0</v>
      </c>
      <c r="CC65" s="82">
        <f t="shared" si="39"/>
        <v>0</v>
      </c>
      <c r="CD65" s="83">
        <v>0</v>
      </c>
      <c r="CE65" s="83">
        <v>0</v>
      </c>
      <c r="CF65" s="83">
        <v>0</v>
      </c>
      <c r="CG65" s="83">
        <v>0</v>
      </c>
      <c r="CH65" s="82">
        <f t="shared" si="40"/>
        <v>0</v>
      </c>
      <c r="CI65" s="83">
        <v>0</v>
      </c>
      <c r="CJ65" s="83">
        <v>0</v>
      </c>
      <c r="CK65" s="83">
        <v>0</v>
      </c>
      <c r="CL65" s="83">
        <v>0</v>
      </c>
      <c r="CM65" s="82">
        <f t="shared" si="41"/>
        <v>0</v>
      </c>
      <c r="CN65" s="83">
        <v>0</v>
      </c>
      <c r="CO65" s="83">
        <v>0</v>
      </c>
      <c r="CP65" s="83">
        <v>0</v>
      </c>
      <c r="CQ65" s="83">
        <v>0</v>
      </c>
      <c r="CR65" s="82">
        <f t="shared" si="42"/>
        <v>0</v>
      </c>
      <c r="CS65" s="83">
        <v>0</v>
      </c>
      <c r="CT65" s="83">
        <v>0</v>
      </c>
      <c r="CU65" s="83">
        <v>0</v>
      </c>
      <c r="CV65" s="83">
        <v>0</v>
      </c>
      <c r="CW65" s="82">
        <f t="shared" si="43"/>
        <v>0</v>
      </c>
      <c r="CX65" s="85">
        <v>0</v>
      </c>
      <c r="CY65" s="85">
        <v>0</v>
      </c>
      <c r="CZ65" s="85">
        <v>0</v>
      </c>
      <c r="DA65" s="85">
        <v>0</v>
      </c>
      <c r="DB65" s="86">
        <v>0</v>
      </c>
      <c r="DC65" s="87">
        <v>0</v>
      </c>
      <c r="DD65" s="88">
        <v>0</v>
      </c>
      <c r="DE65" s="89">
        <v>0</v>
      </c>
      <c r="DF65" s="90">
        <f t="shared" si="24"/>
        <v>0</v>
      </c>
      <c r="DG65" s="91">
        <f t="shared" si="25"/>
        <v>0</v>
      </c>
      <c r="DH65" s="92">
        <f t="shared" si="26"/>
        <v>0</v>
      </c>
      <c r="DI65" s="103">
        <v>0</v>
      </c>
      <c r="DJ65" s="104">
        <v>0</v>
      </c>
      <c r="DK65" s="99">
        <v>0</v>
      </c>
      <c r="DL65" s="92">
        <f t="shared" si="44"/>
        <v>0</v>
      </c>
      <c r="DM65" s="93" t="e">
        <f t="shared" si="45"/>
        <v>#DIV/0!</v>
      </c>
      <c r="DN65" s="223" t="e">
        <f>SUM(DH65:DH66)/SUM(DL65:DL66)</f>
        <v>#DIV/0!</v>
      </c>
      <c r="DO65" s="223" t="e">
        <f>(SUM(DH65:DH68)/SUM(DL65:DL68))</f>
        <v>#DIV/0!</v>
      </c>
    </row>
    <row r="66" spans="2:119" ht="23.25" customHeight="1" thickBot="1" x14ac:dyDescent="0.3">
      <c r="B66" s="239"/>
      <c r="C66" s="242"/>
      <c r="D66" s="79" t="s">
        <v>107</v>
      </c>
      <c r="E66" s="80">
        <v>0</v>
      </c>
      <c r="F66" s="81">
        <v>0</v>
      </c>
      <c r="G66" s="94">
        <f t="shared" si="27"/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107">
        <f t="shared" si="19"/>
        <v>0</v>
      </c>
      <c r="N66" s="94">
        <f t="shared" si="20"/>
        <v>0</v>
      </c>
      <c r="O66" s="83">
        <v>0</v>
      </c>
      <c r="P66" s="83">
        <v>0</v>
      </c>
      <c r="Q66" s="83">
        <v>0</v>
      </c>
      <c r="R66" s="84">
        <v>0</v>
      </c>
      <c r="S66" s="84">
        <v>0</v>
      </c>
      <c r="T66" s="107">
        <f t="shared" si="21"/>
        <v>0</v>
      </c>
      <c r="U66" s="94">
        <f t="shared" si="22"/>
        <v>0</v>
      </c>
      <c r="V66" s="83">
        <v>0</v>
      </c>
      <c r="W66" s="83">
        <v>0</v>
      </c>
      <c r="X66" s="83">
        <v>0</v>
      </c>
      <c r="Y66" s="84">
        <v>0</v>
      </c>
      <c r="Z66" s="94">
        <f t="shared" si="28"/>
        <v>0</v>
      </c>
      <c r="AA66" s="83">
        <v>0</v>
      </c>
      <c r="AB66" s="83">
        <v>0</v>
      </c>
      <c r="AC66" s="83">
        <v>0</v>
      </c>
      <c r="AD66" s="84">
        <v>0</v>
      </c>
      <c r="AE66" s="94">
        <f t="shared" si="29"/>
        <v>0</v>
      </c>
      <c r="AF66" s="83">
        <v>0</v>
      </c>
      <c r="AG66" s="83">
        <v>0</v>
      </c>
      <c r="AH66" s="83">
        <v>0</v>
      </c>
      <c r="AI66" s="84">
        <v>0</v>
      </c>
      <c r="AJ66" s="94">
        <f t="shared" si="30"/>
        <v>0</v>
      </c>
      <c r="AK66" s="83">
        <v>0</v>
      </c>
      <c r="AL66" s="83">
        <v>0</v>
      </c>
      <c r="AM66" s="83">
        <v>0</v>
      </c>
      <c r="AN66" s="84">
        <v>0</v>
      </c>
      <c r="AO66" s="94">
        <f t="shared" si="31"/>
        <v>0</v>
      </c>
      <c r="AP66" s="83">
        <v>0</v>
      </c>
      <c r="AQ66" s="83">
        <v>0</v>
      </c>
      <c r="AR66" s="83">
        <v>0</v>
      </c>
      <c r="AS66" s="84">
        <v>0</v>
      </c>
      <c r="AT66" s="94">
        <f t="shared" si="32"/>
        <v>0</v>
      </c>
      <c r="AU66" s="83">
        <v>0</v>
      </c>
      <c r="AV66" s="83">
        <v>0</v>
      </c>
      <c r="AW66" s="83">
        <v>0</v>
      </c>
      <c r="AX66" s="84">
        <v>0</v>
      </c>
      <c r="AY66" s="94">
        <f t="shared" si="33"/>
        <v>0</v>
      </c>
      <c r="AZ66" s="83">
        <v>0</v>
      </c>
      <c r="BA66" s="83">
        <v>0</v>
      </c>
      <c r="BB66" s="83">
        <v>0</v>
      </c>
      <c r="BC66" s="83">
        <v>0</v>
      </c>
      <c r="BD66" s="94">
        <f t="shared" si="34"/>
        <v>0</v>
      </c>
      <c r="BE66" s="83">
        <v>0</v>
      </c>
      <c r="BF66" s="83">
        <v>0</v>
      </c>
      <c r="BG66" s="83">
        <v>0</v>
      </c>
      <c r="BH66" s="83">
        <v>0</v>
      </c>
      <c r="BI66" s="94">
        <f t="shared" si="35"/>
        <v>0</v>
      </c>
      <c r="BJ66" s="83">
        <v>0</v>
      </c>
      <c r="BK66" s="83">
        <v>0</v>
      </c>
      <c r="BL66" s="83">
        <v>0</v>
      </c>
      <c r="BM66" s="83">
        <v>0</v>
      </c>
      <c r="BN66" s="94">
        <f t="shared" si="36"/>
        <v>0</v>
      </c>
      <c r="BO66" s="83">
        <v>0</v>
      </c>
      <c r="BP66" s="83">
        <v>0</v>
      </c>
      <c r="BQ66" s="83">
        <v>0</v>
      </c>
      <c r="BR66" s="83">
        <v>0</v>
      </c>
      <c r="BS66" s="94">
        <f t="shared" si="37"/>
        <v>0</v>
      </c>
      <c r="BT66" s="83">
        <v>0</v>
      </c>
      <c r="BU66" s="83">
        <v>0</v>
      </c>
      <c r="BV66" s="83">
        <v>0</v>
      </c>
      <c r="BW66" s="83">
        <v>0</v>
      </c>
      <c r="BX66" s="94">
        <f t="shared" si="38"/>
        <v>0</v>
      </c>
      <c r="BY66" s="83">
        <v>0</v>
      </c>
      <c r="BZ66" s="83">
        <v>0</v>
      </c>
      <c r="CA66" s="83">
        <v>0</v>
      </c>
      <c r="CB66" s="83">
        <v>0</v>
      </c>
      <c r="CC66" s="94">
        <f t="shared" si="39"/>
        <v>0</v>
      </c>
      <c r="CD66" s="83">
        <v>0</v>
      </c>
      <c r="CE66" s="83">
        <v>0</v>
      </c>
      <c r="CF66" s="83">
        <v>0</v>
      </c>
      <c r="CG66" s="83">
        <v>0</v>
      </c>
      <c r="CH66" s="94">
        <f t="shared" si="40"/>
        <v>0</v>
      </c>
      <c r="CI66" s="83">
        <v>0</v>
      </c>
      <c r="CJ66" s="83">
        <v>0</v>
      </c>
      <c r="CK66" s="83">
        <v>0</v>
      </c>
      <c r="CL66" s="83">
        <v>0</v>
      </c>
      <c r="CM66" s="94">
        <f t="shared" si="41"/>
        <v>0</v>
      </c>
      <c r="CN66" s="83">
        <v>0</v>
      </c>
      <c r="CO66" s="83">
        <v>0</v>
      </c>
      <c r="CP66" s="83">
        <v>0</v>
      </c>
      <c r="CQ66" s="83">
        <v>0</v>
      </c>
      <c r="CR66" s="94">
        <f t="shared" si="42"/>
        <v>0</v>
      </c>
      <c r="CS66" s="83">
        <v>0</v>
      </c>
      <c r="CT66" s="83">
        <v>0</v>
      </c>
      <c r="CU66" s="83">
        <v>0</v>
      </c>
      <c r="CV66" s="83">
        <v>0</v>
      </c>
      <c r="CW66" s="94">
        <f t="shared" si="43"/>
        <v>0</v>
      </c>
      <c r="CX66" s="85">
        <v>0</v>
      </c>
      <c r="CY66" s="85">
        <v>0</v>
      </c>
      <c r="CZ66" s="85">
        <v>0</v>
      </c>
      <c r="DA66" s="85">
        <v>0</v>
      </c>
      <c r="DB66" s="86">
        <v>0</v>
      </c>
      <c r="DC66" s="87">
        <v>0</v>
      </c>
      <c r="DD66" s="88">
        <v>0</v>
      </c>
      <c r="DE66" s="89">
        <v>0</v>
      </c>
      <c r="DF66" s="90">
        <f t="shared" si="24"/>
        <v>0</v>
      </c>
      <c r="DG66" s="91">
        <f t="shared" si="25"/>
        <v>0</v>
      </c>
      <c r="DH66" s="92">
        <f t="shared" si="26"/>
        <v>0</v>
      </c>
      <c r="DI66" s="103">
        <v>0</v>
      </c>
      <c r="DJ66" s="104">
        <v>0</v>
      </c>
      <c r="DK66" s="99">
        <v>0</v>
      </c>
      <c r="DL66" s="95">
        <f t="shared" si="44"/>
        <v>0</v>
      </c>
      <c r="DM66" s="93" t="e">
        <f t="shared" si="45"/>
        <v>#DIV/0!</v>
      </c>
      <c r="DN66" s="244"/>
      <c r="DO66" s="223"/>
    </row>
    <row r="67" spans="2:119" ht="23.25" customHeight="1" thickBot="1" x14ac:dyDescent="0.3">
      <c r="B67" s="239"/>
      <c r="C67" s="242"/>
      <c r="D67" s="79" t="s">
        <v>108</v>
      </c>
      <c r="E67" s="80">
        <v>0</v>
      </c>
      <c r="F67" s="81">
        <v>0</v>
      </c>
      <c r="G67" s="94">
        <f t="shared" si="27"/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107">
        <f t="shared" si="19"/>
        <v>0</v>
      </c>
      <c r="N67" s="94">
        <f t="shared" si="20"/>
        <v>0</v>
      </c>
      <c r="O67" s="83">
        <v>0</v>
      </c>
      <c r="P67" s="83">
        <v>0</v>
      </c>
      <c r="Q67" s="83">
        <v>0</v>
      </c>
      <c r="R67" s="84">
        <v>0</v>
      </c>
      <c r="S67" s="84">
        <v>0</v>
      </c>
      <c r="T67" s="107">
        <f t="shared" si="21"/>
        <v>0</v>
      </c>
      <c r="U67" s="94">
        <f t="shared" si="22"/>
        <v>0</v>
      </c>
      <c r="V67" s="83">
        <v>0</v>
      </c>
      <c r="W67" s="83">
        <v>0</v>
      </c>
      <c r="X67" s="83">
        <v>0</v>
      </c>
      <c r="Y67" s="84">
        <v>0</v>
      </c>
      <c r="Z67" s="94">
        <f t="shared" si="28"/>
        <v>0</v>
      </c>
      <c r="AA67" s="83">
        <v>0</v>
      </c>
      <c r="AB67" s="83">
        <v>0</v>
      </c>
      <c r="AC67" s="83">
        <v>0</v>
      </c>
      <c r="AD67" s="84">
        <v>0</v>
      </c>
      <c r="AE67" s="94">
        <f t="shared" si="29"/>
        <v>0</v>
      </c>
      <c r="AF67" s="83">
        <v>0</v>
      </c>
      <c r="AG67" s="83">
        <v>0</v>
      </c>
      <c r="AH67" s="83">
        <v>0</v>
      </c>
      <c r="AI67" s="84">
        <v>0</v>
      </c>
      <c r="AJ67" s="94">
        <f t="shared" si="30"/>
        <v>0</v>
      </c>
      <c r="AK67" s="83">
        <v>0</v>
      </c>
      <c r="AL67" s="83">
        <v>0</v>
      </c>
      <c r="AM67" s="83">
        <v>0</v>
      </c>
      <c r="AN67" s="84">
        <v>0</v>
      </c>
      <c r="AO67" s="94">
        <f t="shared" si="31"/>
        <v>0</v>
      </c>
      <c r="AP67" s="83">
        <v>0</v>
      </c>
      <c r="AQ67" s="83">
        <v>0</v>
      </c>
      <c r="AR67" s="83">
        <v>0</v>
      </c>
      <c r="AS67" s="84">
        <v>0</v>
      </c>
      <c r="AT67" s="94">
        <f t="shared" si="32"/>
        <v>0</v>
      </c>
      <c r="AU67" s="83">
        <v>0</v>
      </c>
      <c r="AV67" s="83">
        <v>0</v>
      </c>
      <c r="AW67" s="83">
        <v>0</v>
      </c>
      <c r="AX67" s="84">
        <v>0</v>
      </c>
      <c r="AY67" s="94">
        <f t="shared" si="33"/>
        <v>0</v>
      </c>
      <c r="AZ67" s="83">
        <v>0</v>
      </c>
      <c r="BA67" s="83">
        <v>0</v>
      </c>
      <c r="BB67" s="83">
        <v>0</v>
      </c>
      <c r="BC67" s="83">
        <v>0</v>
      </c>
      <c r="BD67" s="94">
        <f t="shared" si="34"/>
        <v>0</v>
      </c>
      <c r="BE67" s="83">
        <v>0</v>
      </c>
      <c r="BF67" s="83">
        <v>0</v>
      </c>
      <c r="BG67" s="83">
        <v>0</v>
      </c>
      <c r="BH67" s="83">
        <v>0</v>
      </c>
      <c r="BI67" s="94">
        <f t="shared" si="35"/>
        <v>0</v>
      </c>
      <c r="BJ67" s="83">
        <v>0</v>
      </c>
      <c r="BK67" s="83">
        <v>0</v>
      </c>
      <c r="BL67" s="83">
        <v>0</v>
      </c>
      <c r="BM67" s="83">
        <v>0</v>
      </c>
      <c r="BN67" s="94">
        <f t="shared" si="36"/>
        <v>0</v>
      </c>
      <c r="BO67" s="83">
        <v>0</v>
      </c>
      <c r="BP67" s="83">
        <v>0</v>
      </c>
      <c r="BQ67" s="83">
        <v>0</v>
      </c>
      <c r="BR67" s="83">
        <v>0</v>
      </c>
      <c r="BS67" s="94">
        <f t="shared" si="37"/>
        <v>0</v>
      </c>
      <c r="BT67" s="83">
        <v>0</v>
      </c>
      <c r="BU67" s="83">
        <v>0</v>
      </c>
      <c r="BV67" s="83">
        <v>0</v>
      </c>
      <c r="BW67" s="83">
        <v>0</v>
      </c>
      <c r="BX67" s="94">
        <f t="shared" si="38"/>
        <v>0</v>
      </c>
      <c r="BY67" s="83">
        <v>0</v>
      </c>
      <c r="BZ67" s="83">
        <v>0</v>
      </c>
      <c r="CA67" s="83">
        <v>0</v>
      </c>
      <c r="CB67" s="83">
        <v>0</v>
      </c>
      <c r="CC67" s="94">
        <f t="shared" si="39"/>
        <v>0</v>
      </c>
      <c r="CD67" s="83">
        <v>0</v>
      </c>
      <c r="CE67" s="83">
        <v>0</v>
      </c>
      <c r="CF67" s="83">
        <v>0</v>
      </c>
      <c r="CG67" s="83">
        <v>0</v>
      </c>
      <c r="CH67" s="94">
        <f t="shared" si="40"/>
        <v>0</v>
      </c>
      <c r="CI67" s="83">
        <v>0</v>
      </c>
      <c r="CJ67" s="83">
        <v>0</v>
      </c>
      <c r="CK67" s="83">
        <v>0</v>
      </c>
      <c r="CL67" s="83">
        <v>0</v>
      </c>
      <c r="CM67" s="94">
        <f t="shared" si="41"/>
        <v>0</v>
      </c>
      <c r="CN67" s="83">
        <v>0</v>
      </c>
      <c r="CO67" s="83">
        <v>0</v>
      </c>
      <c r="CP67" s="83">
        <v>0</v>
      </c>
      <c r="CQ67" s="83">
        <v>0</v>
      </c>
      <c r="CR67" s="94">
        <f t="shared" si="42"/>
        <v>0</v>
      </c>
      <c r="CS67" s="83">
        <v>0</v>
      </c>
      <c r="CT67" s="83">
        <v>0</v>
      </c>
      <c r="CU67" s="83">
        <v>0</v>
      </c>
      <c r="CV67" s="83">
        <v>0</v>
      </c>
      <c r="CW67" s="94">
        <f t="shared" si="43"/>
        <v>0</v>
      </c>
      <c r="CX67" s="85">
        <v>0</v>
      </c>
      <c r="CY67" s="85">
        <v>0</v>
      </c>
      <c r="CZ67" s="85">
        <v>0</v>
      </c>
      <c r="DA67" s="85">
        <v>0</v>
      </c>
      <c r="DB67" s="86">
        <v>0</v>
      </c>
      <c r="DC67" s="87">
        <v>0</v>
      </c>
      <c r="DD67" s="88">
        <v>0</v>
      </c>
      <c r="DE67" s="89">
        <v>0</v>
      </c>
      <c r="DF67" s="90">
        <f t="shared" si="24"/>
        <v>0</v>
      </c>
      <c r="DG67" s="91">
        <f t="shared" si="25"/>
        <v>0</v>
      </c>
      <c r="DH67" s="92">
        <f t="shared" si="26"/>
        <v>0</v>
      </c>
      <c r="DI67" s="103">
        <v>0</v>
      </c>
      <c r="DJ67" s="104">
        <v>0</v>
      </c>
      <c r="DK67" s="99">
        <v>0</v>
      </c>
      <c r="DL67" s="95">
        <f t="shared" si="44"/>
        <v>0</v>
      </c>
      <c r="DM67" s="93" t="e">
        <f t="shared" si="45"/>
        <v>#DIV/0!</v>
      </c>
      <c r="DN67" s="223" t="e">
        <f>(SUM(DH67:DH68)/SUM(DL67:DL68))</f>
        <v>#DIV/0!</v>
      </c>
      <c r="DO67" s="223"/>
    </row>
    <row r="68" spans="2:119" ht="23.25" customHeight="1" thickBot="1" x14ac:dyDescent="0.3">
      <c r="B68" s="240"/>
      <c r="C68" s="243"/>
      <c r="D68" s="101" t="s">
        <v>109</v>
      </c>
      <c r="E68" s="80">
        <v>0</v>
      </c>
      <c r="F68" s="81">
        <v>0</v>
      </c>
      <c r="G68" s="98">
        <f t="shared" si="27"/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108">
        <f t="shared" si="19"/>
        <v>0</v>
      </c>
      <c r="N68" s="98">
        <f t="shared" si="20"/>
        <v>0</v>
      </c>
      <c r="O68" s="83">
        <v>0</v>
      </c>
      <c r="P68" s="83">
        <v>0</v>
      </c>
      <c r="Q68" s="83">
        <v>0</v>
      </c>
      <c r="R68" s="84">
        <v>0</v>
      </c>
      <c r="S68" s="84">
        <v>0</v>
      </c>
      <c r="T68" s="108">
        <f t="shared" si="21"/>
        <v>0</v>
      </c>
      <c r="U68" s="98">
        <f t="shared" si="22"/>
        <v>0</v>
      </c>
      <c r="V68" s="83">
        <v>0</v>
      </c>
      <c r="W68" s="83">
        <v>0</v>
      </c>
      <c r="X68" s="83">
        <v>0</v>
      </c>
      <c r="Y68" s="84">
        <v>0</v>
      </c>
      <c r="Z68" s="98">
        <f t="shared" si="28"/>
        <v>0</v>
      </c>
      <c r="AA68" s="83">
        <v>0</v>
      </c>
      <c r="AB68" s="83">
        <v>0</v>
      </c>
      <c r="AC68" s="83">
        <v>0</v>
      </c>
      <c r="AD68" s="84">
        <v>0</v>
      </c>
      <c r="AE68" s="98">
        <f t="shared" si="29"/>
        <v>0</v>
      </c>
      <c r="AF68" s="83">
        <v>0</v>
      </c>
      <c r="AG68" s="83">
        <v>0</v>
      </c>
      <c r="AH68" s="83">
        <v>0</v>
      </c>
      <c r="AI68" s="84">
        <v>0</v>
      </c>
      <c r="AJ68" s="98">
        <f t="shared" si="30"/>
        <v>0</v>
      </c>
      <c r="AK68" s="83">
        <v>0</v>
      </c>
      <c r="AL68" s="83">
        <v>0</v>
      </c>
      <c r="AM68" s="83">
        <v>0</v>
      </c>
      <c r="AN68" s="84">
        <v>0</v>
      </c>
      <c r="AO68" s="98">
        <f t="shared" si="31"/>
        <v>0</v>
      </c>
      <c r="AP68" s="83">
        <v>0</v>
      </c>
      <c r="AQ68" s="83">
        <v>0</v>
      </c>
      <c r="AR68" s="83">
        <v>0</v>
      </c>
      <c r="AS68" s="84">
        <v>0</v>
      </c>
      <c r="AT68" s="98">
        <f t="shared" si="32"/>
        <v>0</v>
      </c>
      <c r="AU68" s="83">
        <v>0</v>
      </c>
      <c r="AV68" s="83">
        <v>0</v>
      </c>
      <c r="AW68" s="83">
        <v>0</v>
      </c>
      <c r="AX68" s="84">
        <v>0</v>
      </c>
      <c r="AY68" s="98">
        <f t="shared" si="33"/>
        <v>0</v>
      </c>
      <c r="AZ68" s="83">
        <v>0</v>
      </c>
      <c r="BA68" s="83">
        <v>0</v>
      </c>
      <c r="BB68" s="83">
        <v>0</v>
      </c>
      <c r="BC68" s="83">
        <v>0</v>
      </c>
      <c r="BD68" s="98">
        <f t="shared" si="34"/>
        <v>0</v>
      </c>
      <c r="BE68" s="83">
        <v>0</v>
      </c>
      <c r="BF68" s="83">
        <v>0</v>
      </c>
      <c r="BG68" s="83">
        <v>0</v>
      </c>
      <c r="BH68" s="83">
        <v>0</v>
      </c>
      <c r="BI68" s="98">
        <f t="shared" si="35"/>
        <v>0</v>
      </c>
      <c r="BJ68" s="83">
        <v>0</v>
      </c>
      <c r="BK68" s="83">
        <v>0</v>
      </c>
      <c r="BL68" s="83">
        <v>0</v>
      </c>
      <c r="BM68" s="83">
        <v>0</v>
      </c>
      <c r="BN68" s="98">
        <f t="shared" si="36"/>
        <v>0</v>
      </c>
      <c r="BO68" s="83">
        <v>0</v>
      </c>
      <c r="BP68" s="83">
        <v>0</v>
      </c>
      <c r="BQ68" s="83">
        <v>0</v>
      </c>
      <c r="BR68" s="83">
        <v>0</v>
      </c>
      <c r="BS68" s="98">
        <f t="shared" si="37"/>
        <v>0</v>
      </c>
      <c r="BT68" s="83">
        <v>0</v>
      </c>
      <c r="BU68" s="83">
        <v>0</v>
      </c>
      <c r="BV68" s="83">
        <v>0</v>
      </c>
      <c r="BW68" s="83">
        <v>0</v>
      </c>
      <c r="BX68" s="98">
        <f t="shared" si="38"/>
        <v>0</v>
      </c>
      <c r="BY68" s="83">
        <v>0</v>
      </c>
      <c r="BZ68" s="83">
        <v>0</v>
      </c>
      <c r="CA68" s="83">
        <v>0</v>
      </c>
      <c r="CB68" s="83">
        <v>0</v>
      </c>
      <c r="CC68" s="98">
        <f t="shared" si="39"/>
        <v>0</v>
      </c>
      <c r="CD68" s="83">
        <v>0</v>
      </c>
      <c r="CE68" s="83">
        <v>0</v>
      </c>
      <c r="CF68" s="83">
        <v>0</v>
      </c>
      <c r="CG68" s="83">
        <v>0</v>
      </c>
      <c r="CH68" s="98">
        <f t="shared" si="40"/>
        <v>0</v>
      </c>
      <c r="CI68" s="83">
        <v>0</v>
      </c>
      <c r="CJ68" s="83">
        <v>0</v>
      </c>
      <c r="CK68" s="83">
        <v>0</v>
      </c>
      <c r="CL68" s="83">
        <v>0</v>
      </c>
      <c r="CM68" s="98">
        <f t="shared" si="41"/>
        <v>0</v>
      </c>
      <c r="CN68" s="83">
        <v>0</v>
      </c>
      <c r="CO68" s="83">
        <v>0</v>
      </c>
      <c r="CP68" s="83">
        <v>0</v>
      </c>
      <c r="CQ68" s="83">
        <v>0</v>
      </c>
      <c r="CR68" s="98">
        <f t="shared" si="42"/>
        <v>0</v>
      </c>
      <c r="CS68" s="83">
        <v>0</v>
      </c>
      <c r="CT68" s="83">
        <v>0</v>
      </c>
      <c r="CU68" s="83">
        <v>0</v>
      </c>
      <c r="CV68" s="83">
        <v>0</v>
      </c>
      <c r="CW68" s="98">
        <f t="shared" si="43"/>
        <v>0</v>
      </c>
      <c r="CX68" s="85">
        <v>0</v>
      </c>
      <c r="CY68" s="85">
        <v>0</v>
      </c>
      <c r="CZ68" s="85">
        <v>0</v>
      </c>
      <c r="DA68" s="85">
        <v>0</v>
      </c>
      <c r="DB68" s="86">
        <v>0</v>
      </c>
      <c r="DC68" s="87">
        <v>0</v>
      </c>
      <c r="DD68" s="88">
        <v>0</v>
      </c>
      <c r="DE68" s="89">
        <v>0</v>
      </c>
      <c r="DF68" s="90">
        <f t="shared" si="24"/>
        <v>0</v>
      </c>
      <c r="DG68" s="91">
        <f t="shared" si="25"/>
        <v>0</v>
      </c>
      <c r="DH68" s="92">
        <f t="shared" si="26"/>
        <v>0</v>
      </c>
      <c r="DI68" s="103">
        <v>0</v>
      </c>
      <c r="DJ68" s="104">
        <v>0</v>
      </c>
      <c r="DK68" s="99">
        <v>0</v>
      </c>
      <c r="DL68" s="102">
        <f t="shared" si="44"/>
        <v>0</v>
      </c>
      <c r="DM68" s="100" t="e">
        <f t="shared" si="45"/>
        <v>#DIV/0!</v>
      </c>
      <c r="DN68" s="224"/>
      <c r="DO68" s="224"/>
    </row>
    <row r="69" spans="2:119" ht="23.25" customHeight="1" thickBot="1" x14ac:dyDescent="0.3">
      <c r="B69" s="238">
        <v>17</v>
      </c>
      <c r="C69" s="241">
        <f>لیست!D22</f>
        <v>0</v>
      </c>
      <c r="D69" s="105" t="s">
        <v>106</v>
      </c>
      <c r="E69" s="80">
        <v>0</v>
      </c>
      <c r="F69" s="81">
        <v>0</v>
      </c>
      <c r="G69" s="82">
        <f t="shared" ref="G69:G100" si="46">F69+E69</f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106">
        <f>L69/2</f>
        <v>0</v>
      </c>
      <c r="N69" s="82">
        <f t="shared" si="20"/>
        <v>0</v>
      </c>
      <c r="O69" s="83">
        <v>0</v>
      </c>
      <c r="P69" s="83">
        <v>0</v>
      </c>
      <c r="Q69" s="83">
        <v>0</v>
      </c>
      <c r="R69" s="84">
        <v>0</v>
      </c>
      <c r="S69" s="84">
        <v>0</v>
      </c>
      <c r="T69" s="106">
        <f>S69/2</f>
        <v>0</v>
      </c>
      <c r="U69" s="82">
        <f t="shared" si="22"/>
        <v>0</v>
      </c>
      <c r="V69" s="83">
        <v>0</v>
      </c>
      <c r="W69" s="83">
        <v>0</v>
      </c>
      <c r="X69" s="83">
        <v>0</v>
      </c>
      <c r="Y69" s="84">
        <v>0</v>
      </c>
      <c r="Z69" s="82">
        <f t="shared" ref="Z69:Z100" si="47">SUM(V69:Y69)</f>
        <v>0</v>
      </c>
      <c r="AA69" s="83">
        <v>0</v>
      </c>
      <c r="AB69" s="83">
        <v>0</v>
      </c>
      <c r="AC69" s="83">
        <v>0</v>
      </c>
      <c r="AD69" s="84">
        <v>0</v>
      </c>
      <c r="AE69" s="82">
        <f t="shared" ref="AE69:AE100" si="48">SUM(AA69:AD69)</f>
        <v>0</v>
      </c>
      <c r="AF69" s="83">
        <v>0</v>
      </c>
      <c r="AG69" s="83">
        <v>0</v>
      </c>
      <c r="AH69" s="83">
        <v>0</v>
      </c>
      <c r="AI69" s="84">
        <v>0</v>
      </c>
      <c r="AJ69" s="82">
        <f t="shared" ref="AJ69:AJ100" si="49">SUM(AF69:AI69)</f>
        <v>0</v>
      </c>
      <c r="AK69" s="83">
        <v>0</v>
      </c>
      <c r="AL69" s="83">
        <v>0</v>
      </c>
      <c r="AM69" s="83">
        <v>0</v>
      </c>
      <c r="AN69" s="84">
        <v>0</v>
      </c>
      <c r="AO69" s="82">
        <f t="shared" ref="AO69:AO100" si="50">SUM(AK69:AN69)</f>
        <v>0</v>
      </c>
      <c r="AP69" s="83">
        <v>0</v>
      </c>
      <c r="AQ69" s="83">
        <v>0</v>
      </c>
      <c r="AR69" s="83">
        <v>0</v>
      </c>
      <c r="AS69" s="84">
        <v>0</v>
      </c>
      <c r="AT69" s="82">
        <f t="shared" ref="AT69:AT100" si="51">SUM(AP69:AS69)</f>
        <v>0</v>
      </c>
      <c r="AU69" s="83">
        <v>0</v>
      </c>
      <c r="AV69" s="83">
        <v>0</v>
      </c>
      <c r="AW69" s="83">
        <v>0</v>
      </c>
      <c r="AX69" s="84">
        <v>0</v>
      </c>
      <c r="AY69" s="82">
        <f t="shared" ref="AY69:AY100" si="52">SUM(AU69:AX69)</f>
        <v>0</v>
      </c>
      <c r="AZ69" s="83">
        <v>0</v>
      </c>
      <c r="BA69" s="83">
        <v>0</v>
      </c>
      <c r="BB69" s="83">
        <v>0</v>
      </c>
      <c r="BC69" s="83">
        <v>0</v>
      </c>
      <c r="BD69" s="82">
        <f t="shared" ref="BD69:BD100" si="53">SUM(AZ69:BC69)</f>
        <v>0</v>
      </c>
      <c r="BE69" s="83">
        <v>0</v>
      </c>
      <c r="BF69" s="83">
        <v>0</v>
      </c>
      <c r="BG69" s="83">
        <v>0</v>
      </c>
      <c r="BH69" s="83">
        <v>0</v>
      </c>
      <c r="BI69" s="82">
        <f t="shared" ref="BI69:BI100" si="54">SUM(BE69:BH69)</f>
        <v>0</v>
      </c>
      <c r="BJ69" s="83">
        <v>0</v>
      </c>
      <c r="BK69" s="83">
        <v>0</v>
      </c>
      <c r="BL69" s="83">
        <v>0</v>
      </c>
      <c r="BM69" s="83">
        <v>0</v>
      </c>
      <c r="BN69" s="82">
        <f t="shared" ref="BN69:BN100" si="55">SUM(BJ69:BM69)</f>
        <v>0</v>
      </c>
      <c r="BO69" s="83">
        <v>0</v>
      </c>
      <c r="BP69" s="83">
        <v>0</v>
      </c>
      <c r="BQ69" s="83">
        <v>0</v>
      </c>
      <c r="BR69" s="83">
        <v>0</v>
      </c>
      <c r="BS69" s="82">
        <f t="shared" ref="BS69:BS100" si="56">SUM(BO69:BR69)</f>
        <v>0</v>
      </c>
      <c r="BT69" s="83">
        <v>0</v>
      </c>
      <c r="BU69" s="83">
        <v>0</v>
      </c>
      <c r="BV69" s="83">
        <v>0</v>
      </c>
      <c r="BW69" s="83">
        <v>0</v>
      </c>
      <c r="BX69" s="82">
        <f t="shared" ref="BX69:BX100" si="57">SUM(BT69:BW69)</f>
        <v>0</v>
      </c>
      <c r="BY69" s="83">
        <v>0</v>
      </c>
      <c r="BZ69" s="83">
        <v>0</v>
      </c>
      <c r="CA69" s="83">
        <v>0</v>
      </c>
      <c r="CB69" s="83">
        <v>0</v>
      </c>
      <c r="CC69" s="82">
        <f t="shared" ref="CC69:CC100" si="58">SUM(BY69:CB69)</f>
        <v>0</v>
      </c>
      <c r="CD69" s="83">
        <v>0</v>
      </c>
      <c r="CE69" s="83">
        <v>0</v>
      </c>
      <c r="CF69" s="83">
        <v>0</v>
      </c>
      <c r="CG69" s="83">
        <v>0</v>
      </c>
      <c r="CH69" s="82">
        <f t="shared" ref="CH69:CH100" si="59">SUM(CD69:CG69)</f>
        <v>0</v>
      </c>
      <c r="CI69" s="83">
        <v>0</v>
      </c>
      <c r="CJ69" s="83">
        <v>0</v>
      </c>
      <c r="CK69" s="83">
        <v>0</v>
      </c>
      <c r="CL69" s="83">
        <v>0</v>
      </c>
      <c r="CM69" s="82">
        <f t="shared" ref="CM69:CM100" si="60">SUM(CI69:CL69)</f>
        <v>0</v>
      </c>
      <c r="CN69" s="83">
        <v>0</v>
      </c>
      <c r="CO69" s="83">
        <v>0</v>
      </c>
      <c r="CP69" s="83">
        <v>0</v>
      </c>
      <c r="CQ69" s="83">
        <v>0</v>
      </c>
      <c r="CR69" s="82">
        <f t="shared" ref="CR69:CR100" si="61">SUM(CN69:CQ69)</f>
        <v>0</v>
      </c>
      <c r="CS69" s="83">
        <v>0</v>
      </c>
      <c r="CT69" s="83">
        <v>0</v>
      </c>
      <c r="CU69" s="83">
        <v>0</v>
      </c>
      <c r="CV69" s="83">
        <v>0</v>
      </c>
      <c r="CW69" s="82">
        <f t="shared" ref="CW69:CW100" si="62">SUM(CS69:CV69)</f>
        <v>0</v>
      </c>
      <c r="CX69" s="85">
        <v>0</v>
      </c>
      <c r="CY69" s="85">
        <v>0</v>
      </c>
      <c r="CZ69" s="85">
        <v>0</v>
      </c>
      <c r="DA69" s="85">
        <v>0</v>
      </c>
      <c r="DB69" s="86">
        <v>0</v>
      </c>
      <c r="DC69" s="87">
        <v>0</v>
      </c>
      <c r="DD69" s="88">
        <v>0</v>
      </c>
      <c r="DE69" s="89">
        <v>0</v>
      </c>
      <c r="DF69" s="90">
        <f t="shared" si="24"/>
        <v>0</v>
      </c>
      <c r="DG69" s="91">
        <f t="shared" si="25"/>
        <v>0</v>
      </c>
      <c r="DH69" s="92">
        <f t="shared" si="26"/>
        <v>0</v>
      </c>
      <c r="DI69" s="103">
        <v>0</v>
      </c>
      <c r="DJ69" s="104">
        <v>0</v>
      </c>
      <c r="DK69" s="99">
        <v>0</v>
      </c>
      <c r="DL69" s="92">
        <f t="shared" ref="DL69:DL100" si="63">SUM(DI69:DK69)</f>
        <v>0</v>
      </c>
      <c r="DM69" s="93" t="e">
        <f t="shared" ref="DM69:DM100" si="64">DH69/DL69</f>
        <v>#DIV/0!</v>
      </c>
      <c r="DN69" s="223" t="e">
        <f>SUM(DH69:DH70)/SUM(DL69:DL70)</f>
        <v>#DIV/0!</v>
      </c>
      <c r="DO69" s="223" t="e">
        <f>(SUM(DH69:DH72)/SUM(DL69:DL72))</f>
        <v>#DIV/0!</v>
      </c>
    </row>
    <row r="70" spans="2:119" ht="23.25" customHeight="1" thickBot="1" x14ac:dyDescent="0.3">
      <c r="B70" s="239"/>
      <c r="C70" s="242"/>
      <c r="D70" s="79" t="s">
        <v>107</v>
      </c>
      <c r="E70" s="80">
        <v>0</v>
      </c>
      <c r="F70" s="81">
        <v>0</v>
      </c>
      <c r="G70" s="94">
        <f t="shared" si="46"/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107">
        <f t="shared" ref="M70:M84" si="65">L70/2</f>
        <v>0</v>
      </c>
      <c r="N70" s="94">
        <f t="shared" ref="N70:N133" si="66">SUM(H70:K70,M70)</f>
        <v>0</v>
      </c>
      <c r="O70" s="83">
        <v>0</v>
      </c>
      <c r="P70" s="83">
        <v>0</v>
      </c>
      <c r="Q70" s="83">
        <v>0</v>
      </c>
      <c r="R70" s="84">
        <v>0</v>
      </c>
      <c r="S70" s="84">
        <v>0</v>
      </c>
      <c r="T70" s="107">
        <f t="shared" ref="T70:T84" si="67">S70/2</f>
        <v>0</v>
      </c>
      <c r="U70" s="94">
        <f t="shared" ref="U70:U133" si="68">SUM(O70:R70,T70)</f>
        <v>0</v>
      </c>
      <c r="V70" s="83">
        <v>0</v>
      </c>
      <c r="W70" s="83">
        <v>0</v>
      </c>
      <c r="X70" s="83">
        <v>0</v>
      </c>
      <c r="Y70" s="84">
        <v>0</v>
      </c>
      <c r="Z70" s="94">
        <f t="shared" si="47"/>
        <v>0</v>
      </c>
      <c r="AA70" s="83">
        <v>0</v>
      </c>
      <c r="AB70" s="83">
        <v>0</v>
      </c>
      <c r="AC70" s="83">
        <v>0</v>
      </c>
      <c r="AD70" s="84">
        <v>0</v>
      </c>
      <c r="AE70" s="94">
        <f t="shared" si="48"/>
        <v>0</v>
      </c>
      <c r="AF70" s="83">
        <v>0</v>
      </c>
      <c r="AG70" s="83">
        <v>0</v>
      </c>
      <c r="AH70" s="83">
        <v>0</v>
      </c>
      <c r="AI70" s="84">
        <v>0</v>
      </c>
      <c r="AJ70" s="94">
        <f t="shared" si="49"/>
        <v>0</v>
      </c>
      <c r="AK70" s="83">
        <v>0</v>
      </c>
      <c r="AL70" s="83">
        <v>0</v>
      </c>
      <c r="AM70" s="83">
        <v>0</v>
      </c>
      <c r="AN70" s="84">
        <v>0</v>
      </c>
      <c r="AO70" s="94">
        <f t="shared" si="50"/>
        <v>0</v>
      </c>
      <c r="AP70" s="83">
        <v>0</v>
      </c>
      <c r="AQ70" s="83">
        <v>0</v>
      </c>
      <c r="AR70" s="83">
        <v>0</v>
      </c>
      <c r="AS70" s="84">
        <v>0</v>
      </c>
      <c r="AT70" s="94">
        <f t="shared" si="51"/>
        <v>0</v>
      </c>
      <c r="AU70" s="83">
        <v>0</v>
      </c>
      <c r="AV70" s="83">
        <v>0</v>
      </c>
      <c r="AW70" s="83">
        <v>0</v>
      </c>
      <c r="AX70" s="84">
        <v>0</v>
      </c>
      <c r="AY70" s="94">
        <f t="shared" si="52"/>
        <v>0</v>
      </c>
      <c r="AZ70" s="83">
        <v>0</v>
      </c>
      <c r="BA70" s="83">
        <v>0</v>
      </c>
      <c r="BB70" s="83">
        <v>0</v>
      </c>
      <c r="BC70" s="83">
        <v>0</v>
      </c>
      <c r="BD70" s="94">
        <f t="shared" si="53"/>
        <v>0</v>
      </c>
      <c r="BE70" s="83">
        <v>0</v>
      </c>
      <c r="BF70" s="83">
        <v>0</v>
      </c>
      <c r="BG70" s="83">
        <v>0</v>
      </c>
      <c r="BH70" s="83">
        <v>0</v>
      </c>
      <c r="BI70" s="94">
        <f t="shared" si="54"/>
        <v>0</v>
      </c>
      <c r="BJ70" s="83">
        <v>0</v>
      </c>
      <c r="BK70" s="83">
        <v>0</v>
      </c>
      <c r="BL70" s="83">
        <v>0</v>
      </c>
      <c r="BM70" s="83">
        <v>0</v>
      </c>
      <c r="BN70" s="94">
        <f t="shared" si="55"/>
        <v>0</v>
      </c>
      <c r="BO70" s="83">
        <v>0</v>
      </c>
      <c r="BP70" s="83">
        <v>0</v>
      </c>
      <c r="BQ70" s="83">
        <v>0</v>
      </c>
      <c r="BR70" s="83">
        <v>0</v>
      </c>
      <c r="BS70" s="94">
        <f t="shared" si="56"/>
        <v>0</v>
      </c>
      <c r="BT70" s="83">
        <v>0</v>
      </c>
      <c r="BU70" s="83">
        <v>0</v>
      </c>
      <c r="BV70" s="83">
        <v>0</v>
      </c>
      <c r="BW70" s="83">
        <v>0</v>
      </c>
      <c r="BX70" s="94">
        <f t="shared" si="57"/>
        <v>0</v>
      </c>
      <c r="BY70" s="83">
        <v>0</v>
      </c>
      <c r="BZ70" s="83">
        <v>0</v>
      </c>
      <c r="CA70" s="83">
        <v>0</v>
      </c>
      <c r="CB70" s="83">
        <v>0</v>
      </c>
      <c r="CC70" s="94">
        <f t="shared" si="58"/>
        <v>0</v>
      </c>
      <c r="CD70" s="83">
        <v>0</v>
      </c>
      <c r="CE70" s="83">
        <v>0</v>
      </c>
      <c r="CF70" s="83">
        <v>0</v>
      </c>
      <c r="CG70" s="83">
        <v>0</v>
      </c>
      <c r="CH70" s="94">
        <f t="shared" si="59"/>
        <v>0</v>
      </c>
      <c r="CI70" s="83">
        <v>0</v>
      </c>
      <c r="CJ70" s="83">
        <v>0</v>
      </c>
      <c r="CK70" s="83">
        <v>0</v>
      </c>
      <c r="CL70" s="83">
        <v>0</v>
      </c>
      <c r="CM70" s="94">
        <f t="shared" si="60"/>
        <v>0</v>
      </c>
      <c r="CN70" s="83">
        <v>0</v>
      </c>
      <c r="CO70" s="83">
        <v>0</v>
      </c>
      <c r="CP70" s="83">
        <v>0</v>
      </c>
      <c r="CQ70" s="83">
        <v>0</v>
      </c>
      <c r="CR70" s="94">
        <f t="shared" si="61"/>
        <v>0</v>
      </c>
      <c r="CS70" s="83">
        <v>0</v>
      </c>
      <c r="CT70" s="83">
        <v>0</v>
      </c>
      <c r="CU70" s="83">
        <v>0</v>
      </c>
      <c r="CV70" s="83">
        <v>0</v>
      </c>
      <c r="CW70" s="94">
        <f t="shared" si="62"/>
        <v>0</v>
      </c>
      <c r="CX70" s="85">
        <v>0</v>
      </c>
      <c r="CY70" s="85">
        <v>0</v>
      </c>
      <c r="CZ70" s="85">
        <v>0</v>
      </c>
      <c r="DA70" s="85">
        <v>0</v>
      </c>
      <c r="DB70" s="86">
        <v>0</v>
      </c>
      <c r="DC70" s="87">
        <v>0</v>
      </c>
      <c r="DD70" s="88">
        <v>0</v>
      </c>
      <c r="DE70" s="89">
        <v>0</v>
      </c>
      <c r="DF70" s="90">
        <f t="shared" si="24"/>
        <v>0</v>
      </c>
      <c r="DG70" s="91">
        <f t="shared" si="25"/>
        <v>0</v>
      </c>
      <c r="DH70" s="92">
        <f t="shared" si="26"/>
        <v>0</v>
      </c>
      <c r="DI70" s="103">
        <v>0</v>
      </c>
      <c r="DJ70" s="104">
        <v>0</v>
      </c>
      <c r="DK70" s="99">
        <v>0</v>
      </c>
      <c r="DL70" s="95">
        <f t="shared" si="63"/>
        <v>0</v>
      </c>
      <c r="DM70" s="93" t="e">
        <f t="shared" si="64"/>
        <v>#DIV/0!</v>
      </c>
      <c r="DN70" s="244"/>
      <c r="DO70" s="223"/>
    </row>
    <row r="71" spans="2:119" ht="23.25" customHeight="1" thickBot="1" x14ac:dyDescent="0.3">
      <c r="B71" s="239"/>
      <c r="C71" s="242"/>
      <c r="D71" s="79" t="s">
        <v>108</v>
      </c>
      <c r="E71" s="80">
        <v>0</v>
      </c>
      <c r="F71" s="81">
        <v>0</v>
      </c>
      <c r="G71" s="94">
        <f t="shared" si="46"/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107">
        <f t="shared" si="65"/>
        <v>0</v>
      </c>
      <c r="N71" s="94">
        <f t="shared" si="66"/>
        <v>0</v>
      </c>
      <c r="O71" s="83">
        <v>0</v>
      </c>
      <c r="P71" s="83">
        <v>0</v>
      </c>
      <c r="Q71" s="83">
        <v>0</v>
      </c>
      <c r="R71" s="84">
        <v>0</v>
      </c>
      <c r="S71" s="84">
        <v>0</v>
      </c>
      <c r="T71" s="107">
        <f t="shared" si="67"/>
        <v>0</v>
      </c>
      <c r="U71" s="94">
        <f t="shared" si="68"/>
        <v>0</v>
      </c>
      <c r="V71" s="83">
        <v>0</v>
      </c>
      <c r="W71" s="83">
        <v>0</v>
      </c>
      <c r="X71" s="83">
        <v>0</v>
      </c>
      <c r="Y71" s="84">
        <v>0</v>
      </c>
      <c r="Z71" s="94">
        <f t="shared" si="47"/>
        <v>0</v>
      </c>
      <c r="AA71" s="83">
        <v>0</v>
      </c>
      <c r="AB71" s="83">
        <v>0</v>
      </c>
      <c r="AC71" s="83">
        <v>0</v>
      </c>
      <c r="AD71" s="84">
        <v>0</v>
      </c>
      <c r="AE71" s="94">
        <f t="shared" si="48"/>
        <v>0</v>
      </c>
      <c r="AF71" s="83">
        <v>0</v>
      </c>
      <c r="AG71" s="83">
        <v>0</v>
      </c>
      <c r="AH71" s="83">
        <v>0</v>
      </c>
      <c r="AI71" s="84">
        <v>0</v>
      </c>
      <c r="AJ71" s="94">
        <f t="shared" si="49"/>
        <v>0</v>
      </c>
      <c r="AK71" s="83">
        <v>0</v>
      </c>
      <c r="AL71" s="83">
        <v>0</v>
      </c>
      <c r="AM71" s="83">
        <v>0</v>
      </c>
      <c r="AN71" s="84">
        <v>0</v>
      </c>
      <c r="AO71" s="94">
        <f t="shared" si="50"/>
        <v>0</v>
      </c>
      <c r="AP71" s="83">
        <v>0</v>
      </c>
      <c r="AQ71" s="83">
        <v>0</v>
      </c>
      <c r="AR71" s="83">
        <v>0</v>
      </c>
      <c r="AS71" s="84">
        <v>0</v>
      </c>
      <c r="AT71" s="94">
        <f t="shared" si="51"/>
        <v>0</v>
      </c>
      <c r="AU71" s="83">
        <v>0</v>
      </c>
      <c r="AV71" s="83">
        <v>0</v>
      </c>
      <c r="AW71" s="83">
        <v>0</v>
      </c>
      <c r="AX71" s="84">
        <v>0</v>
      </c>
      <c r="AY71" s="94">
        <f t="shared" si="52"/>
        <v>0</v>
      </c>
      <c r="AZ71" s="83">
        <v>0</v>
      </c>
      <c r="BA71" s="83">
        <v>0</v>
      </c>
      <c r="BB71" s="83">
        <v>0</v>
      </c>
      <c r="BC71" s="83">
        <v>0</v>
      </c>
      <c r="BD71" s="94">
        <f t="shared" si="53"/>
        <v>0</v>
      </c>
      <c r="BE71" s="83">
        <v>0</v>
      </c>
      <c r="BF71" s="83">
        <v>0</v>
      </c>
      <c r="BG71" s="83">
        <v>0</v>
      </c>
      <c r="BH71" s="83">
        <v>0</v>
      </c>
      <c r="BI71" s="94">
        <f t="shared" si="54"/>
        <v>0</v>
      </c>
      <c r="BJ71" s="83">
        <v>0</v>
      </c>
      <c r="BK71" s="83">
        <v>0</v>
      </c>
      <c r="BL71" s="83">
        <v>0</v>
      </c>
      <c r="BM71" s="83">
        <v>0</v>
      </c>
      <c r="BN71" s="94">
        <f t="shared" si="55"/>
        <v>0</v>
      </c>
      <c r="BO71" s="83">
        <v>0</v>
      </c>
      <c r="BP71" s="83">
        <v>0</v>
      </c>
      <c r="BQ71" s="83">
        <v>0</v>
      </c>
      <c r="BR71" s="83">
        <v>0</v>
      </c>
      <c r="BS71" s="94">
        <f t="shared" si="56"/>
        <v>0</v>
      </c>
      <c r="BT71" s="83">
        <v>0</v>
      </c>
      <c r="BU71" s="83">
        <v>0</v>
      </c>
      <c r="BV71" s="83">
        <v>0</v>
      </c>
      <c r="BW71" s="83">
        <v>0</v>
      </c>
      <c r="BX71" s="94">
        <f t="shared" si="57"/>
        <v>0</v>
      </c>
      <c r="BY71" s="83">
        <v>0</v>
      </c>
      <c r="BZ71" s="83">
        <v>0</v>
      </c>
      <c r="CA71" s="83">
        <v>0</v>
      </c>
      <c r="CB71" s="83">
        <v>0</v>
      </c>
      <c r="CC71" s="94">
        <f t="shared" si="58"/>
        <v>0</v>
      </c>
      <c r="CD71" s="83">
        <v>0</v>
      </c>
      <c r="CE71" s="83">
        <v>0</v>
      </c>
      <c r="CF71" s="83">
        <v>0</v>
      </c>
      <c r="CG71" s="83">
        <v>0</v>
      </c>
      <c r="CH71" s="94">
        <f t="shared" si="59"/>
        <v>0</v>
      </c>
      <c r="CI71" s="83">
        <v>0</v>
      </c>
      <c r="CJ71" s="83">
        <v>0</v>
      </c>
      <c r="CK71" s="83">
        <v>0</v>
      </c>
      <c r="CL71" s="83">
        <v>0</v>
      </c>
      <c r="CM71" s="94">
        <f t="shared" si="60"/>
        <v>0</v>
      </c>
      <c r="CN71" s="83">
        <v>0</v>
      </c>
      <c r="CO71" s="83">
        <v>0</v>
      </c>
      <c r="CP71" s="83">
        <v>0</v>
      </c>
      <c r="CQ71" s="83">
        <v>0</v>
      </c>
      <c r="CR71" s="94">
        <f t="shared" si="61"/>
        <v>0</v>
      </c>
      <c r="CS71" s="83">
        <v>0</v>
      </c>
      <c r="CT71" s="83">
        <v>0</v>
      </c>
      <c r="CU71" s="83">
        <v>0</v>
      </c>
      <c r="CV71" s="83">
        <v>0</v>
      </c>
      <c r="CW71" s="94">
        <f t="shared" si="62"/>
        <v>0</v>
      </c>
      <c r="CX71" s="85">
        <v>0</v>
      </c>
      <c r="CY71" s="85">
        <v>0</v>
      </c>
      <c r="CZ71" s="85">
        <v>0</v>
      </c>
      <c r="DA71" s="85">
        <v>0</v>
      </c>
      <c r="DB71" s="86">
        <v>0</v>
      </c>
      <c r="DC71" s="87">
        <v>0</v>
      </c>
      <c r="DD71" s="88">
        <v>0</v>
      </c>
      <c r="DE71" s="89">
        <v>0</v>
      </c>
      <c r="DF71" s="90">
        <f t="shared" ref="DF71:DF134" si="69">SUM(DC71,DB71,CX71,CR71,CH71,BX71,BN71,BD71,AT71,AJ71,Z71,N71,E71,CY71)</f>
        <v>0</v>
      </c>
      <c r="DG71" s="91">
        <f t="shared" ref="DG71:DG134" si="70">SUM(DD71:DE71,CZ71,CW71,CM71,CC71,BS71,BI71,AY71,AO71,AE71,U71,F71,DA71)</f>
        <v>0</v>
      </c>
      <c r="DH71" s="92">
        <f t="shared" ref="DH71:DH134" si="71">SUM(DF71:DG71)</f>
        <v>0</v>
      </c>
      <c r="DI71" s="103">
        <v>0</v>
      </c>
      <c r="DJ71" s="104">
        <v>0</v>
      </c>
      <c r="DK71" s="99">
        <v>0</v>
      </c>
      <c r="DL71" s="95">
        <f t="shared" si="63"/>
        <v>0</v>
      </c>
      <c r="DM71" s="93" t="e">
        <f t="shared" si="64"/>
        <v>#DIV/0!</v>
      </c>
      <c r="DN71" s="223" t="e">
        <f>(SUM(DH71:DH72)/SUM(DL71:DL72))</f>
        <v>#DIV/0!</v>
      </c>
      <c r="DO71" s="223"/>
    </row>
    <row r="72" spans="2:119" ht="23.25" customHeight="1" thickBot="1" x14ac:dyDescent="0.3">
      <c r="B72" s="240"/>
      <c r="C72" s="243"/>
      <c r="D72" s="101" t="s">
        <v>109</v>
      </c>
      <c r="E72" s="80">
        <v>0</v>
      </c>
      <c r="F72" s="81">
        <v>0</v>
      </c>
      <c r="G72" s="98">
        <f t="shared" si="46"/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108">
        <f t="shared" si="65"/>
        <v>0</v>
      </c>
      <c r="N72" s="98">
        <f t="shared" si="66"/>
        <v>0</v>
      </c>
      <c r="O72" s="83">
        <v>0</v>
      </c>
      <c r="P72" s="83">
        <v>0</v>
      </c>
      <c r="Q72" s="83">
        <v>0</v>
      </c>
      <c r="R72" s="84">
        <v>0</v>
      </c>
      <c r="S72" s="84">
        <v>0</v>
      </c>
      <c r="T72" s="108">
        <f t="shared" si="67"/>
        <v>0</v>
      </c>
      <c r="U72" s="98">
        <f t="shared" si="68"/>
        <v>0</v>
      </c>
      <c r="V72" s="83">
        <v>0</v>
      </c>
      <c r="W72" s="83">
        <v>0</v>
      </c>
      <c r="X72" s="83">
        <v>0</v>
      </c>
      <c r="Y72" s="84">
        <v>0</v>
      </c>
      <c r="Z72" s="98">
        <f t="shared" si="47"/>
        <v>0</v>
      </c>
      <c r="AA72" s="83">
        <v>0</v>
      </c>
      <c r="AB72" s="83">
        <v>0</v>
      </c>
      <c r="AC72" s="83">
        <v>0</v>
      </c>
      <c r="AD72" s="84">
        <v>0</v>
      </c>
      <c r="AE72" s="98">
        <f t="shared" si="48"/>
        <v>0</v>
      </c>
      <c r="AF72" s="83">
        <v>0</v>
      </c>
      <c r="AG72" s="83">
        <v>0</v>
      </c>
      <c r="AH72" s="83">
        <v>0</v>
      </c>
      <c r="AI72" s="84">
        <v>0</v>
      </c>
      <c r="AJ72" s="98">
        <f t="shared" si="49"/>
        <v>0</v>
      </c>
      <c r="AK72" s="83">
        <v>0</v>
      </c>
      <c r="AL72" s="83">
        <v>0</v>
      </c>
      <c r="AM72" s="83">
        <v>0</v>
      </c>
      <c r="AN72" s="84">
        <v>0</v>
      </c>
      <c r="AO72" s="98">
        <f t="shared" si="50"/>
        <v>0</v>
      </c>
      <c r="AP72" s="83">
        <v>0</v>
      </c>
      <c r="AQ72" s="83">
        <v>0</v>
      </c>
      <c r="AR72" s="83">
        <v>0</v>
      </c>
      <c r="AS72" s="84">
        <v>0</v>
      </c>
      <c r="AT72" s="98">
        <f t="shared" si="51"/>
        <v>0</v>
      </c>
      <c r="AU72" s="83">
        <v>0</v>
      </c>
      <c r="AV72" s="83">
        <v>0</v>
      </c>
      <c r="AW72" s="83">
        <v>0</v>
      </c>
      <c r="AX72" s="84">
        <v>0</v>
      </c>
      <c r="AY72" s="98">
        <f t="shared" si="52"/>
        <v>0</v>
      </c>
      <c r="AZ72" s="83">
        <v>0</v>
      </c>
      <c r="BA72" s="83">
        <v>0</v>
      </c>
      <c r="BB72" s="83">
        <v>0</v>
      </c>
      <c r="BC72" s="83">
        <v>0</v>
      </c>
      <c r="BD72" s="98">
        <f t="shared" si="53"/>
        <v>0</v>
      </c>
      <c r="BE72" s="83">
        <v>0</v>
      </c>
      <c r="BF72" s="83">
        <v>0</v>
      </c>
      <c r="BG72" s="83">
        <v>0</v>
      </c>
      <c r="BH72" s="83">
        <v>0</v>
      </c>
      <c r="BI72" s="98">
        <f t="shared" si="54"/>
        <v>0</v>
      </c>
      <c r="BJ72" s="83">
        <v>0</v>
      </c>
      <c r="BK72" s="83">
        <v>0</v>
      </c>
      <c r="BL72" s="83">
        <v>0</v>
      </c>
      <c r="BM72" s="83">
        <v>0</v>
      </c>
      <c r="BN72" s="98">
        <f t="shared" si="55"/>
        <v>0</v>
      </c>
      <c r="BO72" s="83">
        <v>0</v>
      </c>
      <c r="BP72" s="83">
        <v>0</v>
      </c>
      <c r="BQ72" s="83">
        <v>0</v>
      </c>
      <c r="BR72" s="83">
        <v>0</v>
      </c>
      <c r="BS72" s="98">
        <f t="shared" si="56"/>
        <v>0</v>
      </c>
      <c r="BT72" s="83">
        <v>0</v>
      </c>
      <c r="BU72" s="83">
        <v>0</v>
      </c>
      <c r="BV72" s="83">
        <v>0</v>
      </c>
      <c r="BW72" s="83">
        <v>0</v>
      </c>
      <c r="BX72" s="98">
        <f t="shared" si="57"/>
        <v>0</v>
      </c>
      <c r="BY72" s="83">
        <v>0</v>
      </c>
      <c r="BZ72" s="83">
        <v>0</v>
      </c>
      <c r="CA72" s="83">
        <v>0</v>
      </c>
      <c r="CB72" s="83">
        <v>0</v>
      </c>
      <c r="CC72" s="98">
        <f t="shared" si="58"/>
        <v>0</v>
      </c>
      <c r="CD72" s="83">
        <v>0</v>
      </c>
      <c r="CE72" s="83">
        <v>0</v>
      </c>
      <c r="CF72" s="83">
        <v>0</v>
      </c>
      <c r="CG72" s="83">
        <v>0</v>
      </c>
      <c r="CH72" s="98">
        <f t="shared" si="59"/>
        <v>0</v>
      </c>
      <c r="CI72" s="83">
        <v>0</v>
      </c>
      <c r="CJ72" s="83">
        <v>0</v>
      </c>
      <c r="CK72" s="83">
        <v>0</v>
      </c>
      <c r="CL72" s="83">
        <v>0</v>
      </c>
      <c r="CM72" s="98">
        <f t="shared" si="60"/>
        <v>0</v>
      </c>
      <c r="CN72" s="83">
        <v>0</v>
      </c>
      <c r="CO72" s="83">
        <v>0</v>
      </c>
      <c r="CP72" s="83">
        <v>0</v>
      </c>
      <c r="CQ72" s="83">
        <v>0</v>
      </c>
      <c r="CR72" s="98">
        <f t="shared" si="61"/>
        <v>0</v>
      </c>
      <c r="CS72" s="83">
        <v>0</v>
      </c>
      <c r="CT72" s="83">
        <v>0</v>
      </c>
      <c r="CU72" s="83">
        <v>0</v>
      </c>
      <c r="CV72" s="83">
        <v>0</v>
      </c>
      <c r="CW72" s="98">
        <f t="shared" si="62"/>
        <v>0</v>
      </c>
      <c r="CX72" s="85">
        <v>0</v>
      </c>
      <c r="CY72" s="85">
        <v>0</v>
      </c>
      <c r="CZ72" s="85">
        <v>0</v>
      </c>
      <c r="DA72" s="85">
        <v>0</v>
      </c>
      <c r="DB72" s="86">
        <v>0</v>
      </c>
      <c r="DC72" s="87">
        <v>0</v>
      </c>
      <c r="DD72" s="88">
        <v>0</v>
      </c>
      <c r="DE72" s="89">
        <v>0</v>
      </c>
      <c r="DF72" s="90">
        <f t="shared" si="69"/>
        <v>0</v>
      </c>
      <c r="DG72" s="91">
        <f t="shared" si="70"/>
        <v>0</v>
      </c>
      <c r="DH72" s="92">
        <f t="shared" si="71"/>
        <v>0</v>
      </c>
      <c r="DI72" s="103">
        <v>0</v>
      </c>
      <c r="DJ72" s="104">
        <v>0</v>
      </c>
      <c r="DK72" s="99">
        <v>0</v>
      </c>
      <c r="DL72" s="102">
        <f t="shared" si="63"/>
        <v>0</v>
      </c>
      <c r="DM72" s="100" t="e">
        <f t="shared" si="64"/>
        <v>#DIV/0!</v>
      </c>
      <c r="DN72" s="224"/>
      <c r="DO72" s="224"/>
    </row>
    <row r="73" spans="2:119" ht="23.25" customHeight="1" thickBot="1" x14ac:dyDescent="0.3">
      <c r="B73" s="238">
        <v>18</v>
      </c>
      <c r="C73" s="241">
        <f>لیست!D23</f>
        <v>0</v>
      </c>
      <c r="D73" s="105" t="s">
        <v>106</v>
      </c>
      <c r="E73" s="80">
        <v>0</v>
      </c>
      <c r="F73" s="81">
        <v>0</v>
      </c>
      <c r="G73" s="82">
        <f t="shared" si="46"/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106">
        <f>L73/2</f>
        <v>0</v>
      </c>
      <c r="N73" s="82">
        <f t="shared" si="66"/>
        <v>0</v>
      </c>
      <c r="O73" s="83">
        <v>0</v>
      </c>
      <c r="P73" s="83">
        <v>0</v>
      </c>
      <c r="Q73" s="83">
        <v>0</v>
      </c>
      <c r="R73" s="84">
        <v>0</v>
      </c>
      <c r="S73" s="84">
        <v>0</v>
      </c>
      <c r="T73" s="106">
        <f>S73/2</f>
        <v>0</v>
      </c>
      <c r="U73" s="82">
        <f t="shared" si="68"/>
        <v>0</v>
      </c>
      <c r="V73" s="83">
        <v>0</v>
      </c>
      <c r="W73" s="83">
        <v>0</v>
      </c>
      <c r="X73" s="83">
        <v>0</v>
      </c>
      <c r="Y73" s="84">
        <v>0</v>
      </c>
      <c r="Z73" s="82">
        <f t="shared" si="47"/>
        <v>0</v>
      </c>
      <c r="AA73" s="83">
        <v>0</v>
      </c>
      <c r="AB73" s="83">
        <v>0</v>
      </c>
      <c r="AC73" s="83">
        <v>0</v>
      </c>
      <c r="AD73" s="84">
        <v>0</v>
      </c>
      <c r="AE73" s="82">
        <f t="shared" si="48"/>
        <v>0</v>
      </c>
      <c r="AF73" s="83">
        <v>0</v>
      </c>
      <c r="AG73" s="83">
        <v>0</v>
      </c>
      <c r="AH73" s="83">
        <v>0</v>
      </c>
      <c r="AI73" s="84">
        <v>0</v>
      </c>
      <c r="AJ73" s="82">
        <f t="shared" si="49"/>
        <v>0</v>
      </c>
      <c r="AK73" s="83">
        <v>0</v>
      </c>
      <c r="AL73" s="83">
        <v>0</v>
      </c>
      <c r="AM73" s="83">
        <v>0</v>
      </c>
      <c r="AN73" s="84">
        <v>0</v>
      </c>
      <c r="AO73" s="82">
        <f t="shared" si="50"/>
        <v>0</v>
      </c>
      <c r="AP73" s="83">
        <v>0</v>
      </c>
      <c r="AQ73" s="83">
        <v>0</v>
      </c>
      <c r="AR73" s="83">
        <v>0</v>
      </c>
      <c r="AS73" s="84">
        <v>0</v>
      </c>
      <c r="AT73" s="82">
        <f t="shared" si="51"/>
        <v>0</v>
      </c>
      <c r="AU73" s="83">
        <v>0</v>
      </c>
      <c r="AV73" s="83">
        <v>0</v>
      </c>
      <c r="AW73" s="83">
        <v>0</v>
      </c>
      <c r="AX73" s="84">
        <v>0</v>
      </c>
      <c r="AY73" s="82">
        <f t="shared" si="52"/>
        <v>0</v>
      </c>
      <c r="AZ73" s="83">
        <v>0</v>
      </c>
      <c r="BA73" s="83">
        <v>0</v>
      </c>
      <c r="BB73" s="83">
        <v>0</v>
      </c>
      <c r="BC73" s="83">
        <v>0</v>
      </c>
      <c r="BD73" s="82">
        <f t="shared" si="53"/>
        <v>0</v>
      </c>
      <c r="BE73" s="83">
        <v>0</v>
      </c>
      <c r="BF73" s="83">
        <v>0</v>
      </c>
      <c r="BG73" s="83">
        <v>0</v>
      </c>
      <c r="BH73" s="83">
        <v>0</v>
      </c>
      <c r="BI73" s="82">
        <f t="shared" si="54"/>
        <v>0</v>
      </c>
      <c r="BJ73" s="83">
        <v>0</v>
      </c>
      <c r="BK73" s="83">
        <v>0</v>
      </c>
      <c r="BL73" s="83">
        <v>0</v>
      </c>
      <c r="BM73" s="83">
        <v>0</v>
      </c>
      <c r="BN73" s="82">
        <f t="shared" si="55"/>
        <v>0</v>
      </c>
      <c r="BO73" s="83">
        <v>0</v>
      </c>
      <c r="BP73" s="83">
        <v>0</v>
      </c>
      <c r="BQ73" s="83">
        <v>0</v>
      </c>
      <c r="BR73" s="83">
        <v>0</v>
      </c>
      <c r="BS73" s="82">
        <f t="shared" si="56"/>
        <v>0</v>
      </c>
      <c r="BT73" s="83">
        <v>0</v>
      </c>
      <c r="BU73" s="83">
        <v>0</v>
      </c>
      <c r="BV73" s="83">
        <v>0</v>
      </c>
      <c r="BW73" s="83">
        <v>0</v>
      </c>
      <c r="BX73" s="82">
        <f t="shared" si="57"/>
        <v>0</v>
      </c>
      <c r="BY73" s="83">
        <v>0</v>
      </c>
      <c r="BZ73" s="83">
        <v>0</v>
      </c>
      <c r="CA73" s="83">
        <v>0</v>
      </c>
      <c r="CB73" s="83">
        <v>0</v>
      </c>
      <c r="CC73" s="82">
        <f t="shared" si="58"/>
        <v>0</v>
      </c>
      <c r="CD73" s="83">
        <v>0</v>
      </c>
      <c r="CE73" s="83">
        <v>0</v>
      </c>
      <c r="CF73" s="83">
        <v>0</v>
      </c>
      <c r="CG73" s="83">
        <v>0</v>
      </c>
      <c r="CH73" s="82">
        <f t="shared" si="59"/>
        <v>0</v>
      </c>
      <c r="CI73" s="83">
        <v>0</v>
      </c>
      <c r="CJ73" s="83">
        <v>0</v>
      </c>
      <c r="CK73" s="83">
        <v>0</v>
      </c>
      <c r="CL73" s="83">
        <v>0</v>
      </c>
      <c r="CM73" s="82">
        <f t="shared" si="60"/>
        <v>0</v>
      </c>
      <c r="CN73" s="83">
        <v>0</v>
      </c>
      <c r="CO73" s="83">
        <v>0</v>
      </c>
      <c r="CP73" s="83">
        <v>0</v>
      </c>
      <c r="CQ73" s="83">
        <v>0</v>
      </c>
      <c r="CR73" s="82">
        <f t="shared" si="61"/>
        <v>0</v>
      </c>
      <c r="CS73" s="83">
        <v>0</v>
      </c>
      <c r="CT73" s="83">
        <v>0</v>
      </c>
      <c r="CU73" s="83">
        <v>0</v>
      </c>
      <c r="CV73" s="83">
        <v>0</v>
      </c>
      <c r="CW73" s="82">
        <f t="shared" si="62"/>
        <v>0</v>
      </c>
      <c r="CX73" s="85">
        <v>0</v>
      </c>
      <c r="CY73" s="85">
        <v>0</v>
      </c>
      <c r="CZ73" s="85">
        <v>0</v>
      </c>
      <c r="DA73" s="85">
        <v>0</v>
      </c>
      <c r="DB73" s="86">
        <v>0</v>
      </c>
      <c r="DC73" s="87">
        <v>0</v>
      </c>
      <c r="DD73" s="88">
        <v>0</v>
      </c>
      <c r="DE73" s="89">
        <v>0</v>
      </c>
      <c r="DF73" s="90">
        <f t="shared" si="69"/>
        <v>0</v>
      </c>
      <c r="DG73" s="91">
        <f t="shared" si="70"/>
        <v>0</v>
      </c>
      <c r="DH73" s="92">
        <f t="shared" si="71"/>
        <v>0</v>
      </c>
      <c r="DI73" s="103">
        <v>0</v>
      </c>
      <c r="DJ73" s="104">
        <v>0</v>
      </c>
      <c r="DK73" s="99">
        <v>0</v>
      </c>
      <c r="DL73" s="92">
        <f t="shared" si="63"/>
        <v>0</v>
      </c>
      <c r="DM73" s="93" t="e">
        <f t="shared" si="64"/>
        <v>#DIV/0!</v>
      </c>
      <c r="DN73" s="223" t="e">
        <f>SUM(DH73:DH74)/SUM(DL73:DL74)</f>
        <v>#DIV/0!</v>
      </c>
      <c r="DO73" s="223" t="e">
        <f>(SUM(DH73:DH76)/SUM(DL73:DL76))</f>
        <v>#DIV/0!</v>
      </c>
    </row>
    <row r="74" spans="2:119" ht="23.25" customHeight="1" thickBot="1" x14ac:dyDescent="0.3">
      <c r="B74" s="239"/>
      <c r="C74" s="242"/>
      <c r="D74" s="79" t="s">
        <v>107</v>
      </c>
      <c r="E74" s="80">
        <v>0</v>
      </c>
      <c r="F74" s="81">
        <v>0</v>
      </c>
      <c r="G74" s="94">
        <f t="shared" si="46"/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107">
        <f t="shared" si="65"/>
        <v>0</v>
      </c>
      <c r="N74" s="94">
        <f t="shared" si="66"/>
        <v>0</v>
      </c>
      <c r="O74" s="83">
        <v>0</v>
      </c>
      <c r="P74" s="83">
        <v>0</v>
      </c>
      <c r="Q74" s="83">
        <v>0</v>
      </c>
      <c r="R74" s="84">
        <v>0</v>
      </c>
      <c r="S74" s="84">
        <v>0</v>
      </c>
      <c r="T74" s="107">
        <f t="shared" si="67"/>
        <v>0</v>
      </c>
      <c r="U74" s="94">
        <f t="shared" si="68"/>
        <v>0</v>
      </c>
      <c r="V74" s="83">
        <v>0</v>
      </c>
      <c r="W74" s="83">
        <v>0</v>
      </c>
      <c r="X74" s="83">
        <v>0</v>
      </c>
      <c r="Y74" s="84">
        <v>0</v>
      </c>
      <c r="Z74" s="94">
        <f t="shared" si="47"/>
        <v>0</v>
      </c>
      <c r="AA74" s="83">
        <v>0</v>
      </c>
      <c r="AB74" s="83">
        <v>0</v>
      </c>
      <c r="AC74" s="83">
        <v>0</v>
      </c>
      <c r="AD74" s="84">
        <v>0</v>
      </c>
      <c r="AE74" s="94">
        <f t="shared" si="48"/>
        <v>0</v>
      </c>
      <c r="AF74" s="83">
        <v>0</v>
      </c>
      <c r="AG74" s="83">
        <v>0</v>
      </c>
      <c r="AH74" s="83">
        <v>0</v>
      </c>
      <c r="AI74" s="84">
        <v>0</v>
      </c>
      <c r="AJ74" s="94">
        <f t="shared" si="49"/>
        <v>0</v>
      </c>
      <c r="AK74" s="83">
        <v>0</v>
      </c>
      <c r="AL74" s="83">
        <v>0</v>
      </c>
      <c r="AM74" s="83">
        <v>0</v>
      </c>
      <c r="AN74" s="84">
        <v>0</v>
      </c>
      <c r="AO74" s="94">
        <f t="shared" si="50"/>
        <v>0</v>
      </c>
      <c r="AP74" s="83">
        <v>0</v>
      </c>
      <c r="AQ74" s="83">
        <v>0</v>
      </c>
      <c r="AR74" s="83">
        <v>0</v>
      </c>
      <c r="AS74" s="84">
        <v>0</v>
      </c>
      <c r="AT74" s="94">
        <f t="shared" si="51"/>
        <v>0</v>
      </c>
      <c r="AU74" s="83">
        <v>0</v>
      </c>
      <c r="AV74" s="83">
        <v>0</v>
      </c>
      <c r="AW74" s="83">
        <v>0</v>
      </c>
      <c r="AX74" s="84">
        <v>0</v>
      </c>
      <c r="AY74" s="94">
        <f t="shared" si="52"/>
        <v>0</v>
      </c>
      <c r="AZ74" s="83">
        <v>0</v>
      </c>
      <c r="BA74" s="83">
        <v>0</v>
      </c>
      <c r="BB74" s="83">
        <v>0</v>
      </c>
      <c r="BC74" s="83">
        <v>0</v>
      </c>
      <c r="BD74" s="94">
        <f t="shared" si="53"/>
        <v>0</v>
      </c>
      <c r="BE74" s="83">
        <v>0</v>
      </c>
      <c r="BF74" s="83">
        <v>0</v>
      </c>
      <c r="BG74" s="83">
        <v>0</v>
      </c>
      <c r="BH74" s="83">
        <v>0</v>
      </c>
      <c r="BI74" s="94">
        <f t="shared" si="54"/>
        <v>0</v>
      </c>
      <c r="BJ74" s="83">
        <v>0</v>
      </c>
      <c r="BK74" s="83">
        <v>0</v>
      </c>
      <c r="BL74" s="83">
        <v>0</v>
      </c>
      <c r="BM74" s="83">
        <v>0</v>
      </c>
      <c r="BN74" s="94">
        <f t="shared" si="55"/>
        <v>0</v>
      </c>
      <c r="BO74" s="83">
        <v>0</v>
      </c>
      <c r="BP74" s="83">
        <v>0</v>
      </c>
      <c r="BQ74" s="83">
        <v>0</v>
      </c>
      <c r="BR74" s="83">
        <v>0</v>
      </c>
      <c r="BS74" s="94">
        <f t="shared" si="56"/>
        <v>0</v>
      </c>
      <c r="BT74" s="83">
        <v>0</v>
      </c>
      <c r="BU74" s="83">
        <v>0</v>
      </c>
      <c r="BV74" s="83">
        <v>0</v>
      </c>
      <c r="BW74" s="83">
        <v>0</v>
      </c>
      <c r="BX74" s="94">
        <f t="shared" si="57"/>
        <v>0</v>
      </c>
      <c r="BY74" s="83">
        <v>0</v>
      </c>
      <c r="BZ74" s="83">
        <v>0</v>
      </c>
      <c r="CA74" s="83">
        <v>0</v>
      </c>
      <c r="CB74" s="83">
        <v>0</v>
      </c>
      <c r="CC74" s="94">
        <f t="shared" si="58"/>
        <v>0</v>
      </c>
      <c r="CD74" s="83">
        <v>0</v>
      </c>
      <c r="CE74" s="83">
        <v>0</v>
      </c>
      <c r="CF74" s="83">
        <v>0</v>
      </c>
      <c r="CG74" s="83">
        <v>0</v>
      </c>
      <c r="CH74" s="94">
        <f t="shared" si="59"/>
        <v>0</v>
      </c>
      <c r="CI74" s="83">
        <v>0</v>
      </c>
      <c r="CJ74" s="83">
        <v>0</v>
      </c>
      <c r="CK74" s="83">
        <v>0</v>
      </c>
      <c r="CL74" s="83">
        <v>0</v>
      </c>
      <c r="CM74" s="94">
        <f t="shared" si="60"/>
        <v>0</v>
      </c>
      <c r="CN74" s="83">
        <v>0</v>
      </c>
      <c r="CO74" s="83">
        <v>0</v>
      </c>
      <c r="CP74" s="83">
        <v>0</v>
      </c>
      <c r="CQ74" s="83">
        <v>0</v>
      </c>
      <c r="CR74" s="94">
        <f t="shared" si="61"/>
        <v>0</v>
      </c>
      <c r="CS74" s="83">
        <v>0</v>
      </c>
      <c r="CT74" s="83">
        <v>0</v>
      </c>
      <c r="CU74" s="83">
        <v>0</v>
      </c>
      <c r="CV74" s="83">
        <v>0</v>
      </c>
      <c r="CW74" s="94">
        <f t="shared" si="62"/>
        <v>0</v>
      </c>
      <c r="CX74" s="85">
        <v>0</v>
      </c>
      <c r="CY74" s="85">
        <v>0</v>
      </c>
      <c r="CZ74" s="85">
        <v>0</v>
      </c>
      <c r="DA74" s="85">
        <v>0</v>
      </c>
      <c r="DB74" s="86">
        <v>0</v>
      </c>
      <c r="DC74" s="87">
        <v>0</v>
      </c>
      <c r="DD74" s="88">
        <v>0</v>
      </c>
      <c r="DE74" s="89">
        <v>0</v>
      </c>
      <c r="DF74" s="90">
        <f t="shared" si="69"/>
        <v>0</v>
      </c>
      <c r="DG74" s="91">
        <f t="shared" si="70"/>
        <v>0</v>
      </c>
      <c r="DH74" s="92">
        <f t="shared" si="71"/>
        <v>0</v>
      </c>
      <c r="DI74" s="103">
        <v>0</v>
      </c>
      <c r="DJ74" s="104">
        <v>0</v>
      </c>
      <c r="DK74" s="99">
        <v>0</v>
      </c>
      <c r="DL74" s="95">
        <f t="shared" si="63"/>
        <v>0</v>
      </c>
      <c r="DM74" s="93" t="e">
        <f t="shared" si="64"/>
        <v>#DIV/0!</v>
      </c>
      <c r="DN74" s="244"/>
      <c r="DO74" s="223"/>
    </row>
    <row r="75" spans="2:119" ht="23.25" customHeight="1" thickBot="1" x14ac:dyDescent="0.3">
      <c r="B75" s="239"/>
      <c r="C75" s="242"/>
      <c r="D75" s="79" t="s">
        <v>108</v>
      </c>
      <c r="E75" s="80">
        <v>0</v>
      </c>
      <c r="F75" s="81">
        <v>0</v>
      </c>
      <c r="G75" s="94">
        <f t="shared" si="46"/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107">
        <f t="shared" si="65"/>
        <v>0</v>
      </c>
      <c r="N75" s="94">
        <f t="shared" si="66"/>
        <v>0</v>
      </c>
      <c r="O75" s="83">
        <v>0</v>
      </c>
      <c r="P75" s="83">
        <v>0</v>
      </c>
      <c r="Q75" s="83">
        <v>0</v>
      </c>
      <c r="R75" s="84">
        <v>0</v>
      </c>
      <c r="S75" s="84">
        <v>0</v>
      </c>
      <c r="T75" s="107">
        <f t="shared" si="67"/>
        <v>0</v>
      </c>
      <c r="U75" s="94">
        <f t="shared" si="68"/>
        <v>0</v>
      </c>
      <c r="V75" s="83">
        <v>0</v>
      </c>
      <c r="W75" s="83">
        <v>0</v>
      </c>
      <c r="X75" s="83">
        <v>0</v>
      </c>
      <c r="Y75" s="84">
        <v>0</v>
      </c>
      <c r="Z75" s="94">
        <f t="shared" si="47"/>
        <v>0</v>
      </c>
      <c r="AA75" s="83">
        <v>0</v>
      </c>
      <c r="AB75" s="83">
        <v>0</v>
      </c>
      <c r="AC75" s="83">
        <v>0</v>
      </c>
      <c r="AD75" s="84">
        <v>0</v>
      </c>
      <c r="AE75" s="94">
        <f t="shared" si="48"/>
        <v>0</v>
      </c>
      <c r="AF75" s="83">
        <v>0</v>
      </c>
      <c r="AG75" s="83">
        <v>0</v>
      </c>
      <c r="AH75" s="83">
        <v>0</v>
      </c>
      <c r="AI75" s="84">
        <v>0</v>
      </c>
      <c r="AJ75" s="94">
        <f t="shared" si="49"/>
        <v>0</v>
      </c>
      <c r="AK75" s="83">
        <v>0</v>
      </c>
      <c r="AL75" s="83">
        <v>0</v>
      </c>
      <c r="AM75" s="83">
        <v>0</v>
      </c>
      <c r="AN75" s="84">
        <v>0</v>
      </c>
      <c r="AO75" s="94">
        <f t="shared" si="50"/>
        <v>0</v>
      </c>
      <c r="AP75" s="83">
        <v>0</v>
      </c>
      <c r="AQ75" s="83">
        <v>0</v>
      </c>
      <c r="AR75" s="83">
        <v>0</v>
      </c>
      <c r="AS75" s="84">
        <v>0</v>
      </c>
      <c r="AT75" s="94">
        <f t="shared" si="51"/>
        <v>0</v>
      </c>
      <c r="AU75" s="83">
        <v>0</v>
      </c>
      <c r="AV75" s="83">
        <v>0</v>
      </c>
      <c r="AW75" s="83">
        <v>0</v>
      </c>
      <c r="AX75" s="84">
        <v>0</v>
      </c>
      <c r="AY75" s="94">
        <f t="shared" si="52"/>
        <v>0</v>
      </c>
      <c r="AZ75" s="83">
        <v>0</v>
      </c>
      <c r="BA75" s="83">
        <v>0</v>
      </c>
      <c r="BB75" s="83">
        <v>0</v>
      </c>
      <c r="BC75" s="83">
        <v>0</v>
      </c>
      <c r="BD75" s="94">
        <f t="shared" si="53"/>
        <v>0</v>
      </c>
      <c r="BE75" s="83">
        <v>0</v>
      </c>
      <c r="BF75" s="83">
        <v>0</v>
      </c>
      <c r="BG75" s="83">
        <v>0</v>
      </c>
      <c r="BH75" s="83">
        <v>0</v>
      </c>
      <c r="BI75" s="94">
        <f t="shared" si="54"/>
        <v>0</v>
      </c>
      <c r="BJ75" s="83">
        <v>0</v>
      </c>
      <c r="BK75" s="83">
        <v>0</v>
      </c>
      <c r="BL75" s="83">
        <v>0</v>
      </c>
      <c r="BM75" s="83">
        <v>0</v>
      </c>
      <c r="BN75" s="94">
        <f t="shared" si="55"/>
        <v>0</v>
      </c>
      <c r="BO75" s="83">
        <v>0</v>
      </c>
      <c r="BP75" s="83">
        <v>0</v>
      </c>
      <c r="BQ75" s="83">
        <v>0</v>
      </c>
      <c r="BR75" s="83">
        <v>0</v>
      </c>
      <c r="BS75" s="94">
        <f t="shared" si="56"/>
        <v>0</v>
      </c>
      <c r="BT75" s="83">
        <v>0</v>
      </c>
      <c r="BU75" s="83">
        <v>0</v>
      </c>
      <c r="BV75" s="83">
        <v>0</v>
      </c>
      <c r="BW75" s="83">
        <v>0</v>
      </c>
      <c r="BX75" s="94">
        <f t="shared" si="57"/>
        <v>0</v>
      </c>
      <c r="BY75" s="83">
        <v>0</v>
      </c>
      <c r="BZ75" s="83">
        <v>0</v>
      </c>
      <c r="CA75" s="83">
        <v>0</v>
      </c>
      <c r="CB75" s="83">
        <v>0</v>
      </c>
      <c r="CC75" s="94">
        <f t="shared" si="58"/>
        <v>0</v>
      </c>
      <c r="CD75" s="83">
        <v>0</v>
      </c>
      <c r="CE75" s="83">
        <v>0</v>
      </c>
      <c r="CF75" s="83">
        <v>0</v>
      </c>
      <c r="CG75" s="83">
        <v>0</v>
      </c>
      <c r="CH75" s="94">
        <f t="shared" si="59"/>
        <v>0</v>
      </c>
      <c r="CI75" s="83">
        <v>0</v>
      </c>
      <c r="CJ75" s="83">
        <v>0</v>
      </c>
      <c r="CK75" s="83">
        <v>0</v>
      </c>
      <c r="CL75" s="83">
        <v>0</v>
      </c>
      <c r="CM75" s="94">
        <f t="shared" si="60"/>
        <v>0</v>
      </c>
      <c r="CN75" s="83">
        <v>0</v>
      </c>
      <c r="CO75" s="83">
        <v>0</v>
      </c>
      <c r="CP75" s="83">
        <v>0</v>
      </c>
      <c r="CQ75" s="83">
        <v>0</v>
      </c>
      <c r="CR75" s="94">
        <f t="shared" si="61"/>
        <v>0</v>
      </c>
      <c r="CS75" s="83">
        <v>0</v>
      </c>
      <c r="CT75" s="83">
        <v>0</v>
      </c>
      <c r="CU75" s="83">
        <v>0</v>
      </c>
      <c r="CV75" s="83">
        <v>0</v>
      </c>
      <c r="CW75" s="94">
        <f t="shared" si="62"/>
        <v>0</v>
      </c>
      <c r="CX75" s="85">
        <v>0</v>
      </c>
      <c r="CY75" s="85">
        <v>0</v>
      </c>
      <c r="CZ75" s="85">
        <v>0</v>
      </c>
      <c r="DA75" s="85">
        <v>0</v>
      </c>
      <c r="DB75" s="86">
        <v>0</v>
      </c>
      <c r="DC75" s="87">
        <v>0</v>
      </c>
      <c r="DD75" s="88">
        <v>0</v>
      </c>
      <c r="DE75" s="89">
        <v>0</v>
      </c>
      <c r="DF75" s="90">
        <f t="shared" si="69"/>
        <v>0</v>
      </c>
      <c r="DG75" s="91">
        <f t="shared" si="70"/>
        <v>0</v>
      </c>
      <c r="DH75" s="92">
        <f t="shared" si="71"/>
        <v>0</v>
      </c>
      <c r="DI75" s="103">
        <v>0</v>
      </c>
      <c r="DJ75" s="104">
        <v>0</v>
      </c>
      <c r="DK75" s="99">
        <v>0</v>
      </c>
      <c r="DL75" s="95">
        <f t="shared" si="63"/>
        <v>0</v>
      </c>
      <c r="DM75" s="93" t="e">
        <f t="shared" si="64"/>
        <v>#DIV/0!</v>
      </c>
      <c r="DN75" s="223" t="e">
        <f>(SUM(DH75:DH76)/SUM(DL75:DL76))</f>
        <v>#DIV/0!</v>
      </c>
      <c r="DO75" s="223"/>
    </row>
    <row r="76" spans="2:119" ht="23.25" customHeight="1" thickBot="1" x14ac:dyDescent="0.3">
      <c r="B76" s="240"/>
      <c r="C76" s="243"/>
      <c r="D76" s="101" t="s">
        <v>109</v>
      </c>
      <c r="E76" s="80">
        <v>0</v>
      </c>
      <c r="F76" s="81">
        <v>0</v>
      </c>
      <c r="G76" s="98">
        <f t="shared" si="46"/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108">
        <f t="shared" si="65"/>
        <v>0</v>
      </c>
      <c r="N76" s="98">
        <f t="shared" si="66"/>
        <v>0</v>
      </c>
      <c r="O76" s="83">
        <v>0</v>
      </c>
      <c r="P76" s="83">
        <v>0</v>
      </c>
      <c r="Q76" s="83">
        <v>0</v>
      </c>
      <c r="R76" s="84">
        <v>0</v>
      </c>
      <c r="S76" s="84">
        <v>0</v>
      </c>
      <c r="T76" s="108">
        <f t="shared" si="67"/>
        <v>0</v>
      </c>
      <c r="U76" s="98">
        <f t="shared" si="68"/>
        <v>0</v>
      </c>
      <c r="V76" s="83">
        <v>0</v>
      </c>
      <c r="W76" s="83">
        <v>0</v>
      </c>
      <c r="X76" s="83">
        <v>0</v>
      </c>
      <c r="Y76" s="84">
        <v>0</v>
      </c>
      <c r="Z76" s="98">
        <f t="shared" si="47"/>
        <v>0</v>
      </c>
      <c r="AA76" s="83">
        <v>0</v>
      </c>
      <c r="AB76" s="83">
        <v>0</v>
      </c>
      <c r="AC76" s="83">
        <v>0</v>
      </c>
      <c r="AD76" s="84">
        <v>0</v>
      </c>
      <c r="AE76" s="98">
        <f t="shared" si="48"/>
        <v>0</v>
      </c>
      <c r="AF76" s="83">
        <v>0</v>
      </c>
      <c r="AG76" s="83">
        <v>0</v>
      </c>
      <c r="AH76" s="83">
        <v>0</v>
      </c>
      <c r="AI76" s="84">
        <v>0</v>
      </c>
      <c r="AJ76" s="98">
        <f t="shared" si="49"/>
        <v>0</v>
      </c>
      <c r="AK76" s="83">
        <v>0</v>
      </c>
      <c r="AL76" s="83">
        <v>0</v>
      </c>
      <c r="AM76" s="83">
        <v>0</v>
      </c>
      <c r="AN76" s="84">
        <v>0</v>
      </c>
      <c r="AO76" s="98">
        <f t="shared" si="50"/>
        <v>0</v>
      </c>
      <c r="AP76" s="83">
        <v>0</v>
      </c>
      <c r="AQ76" s="83">
        <v>0</v>
      </c>
      <c r="AR76" s="83">
        <v>0</v>
      </c>
      <c r="AS76" s="84">
        <v>0</v>
      </c>
      <c r="AT76" s="98">
        <f t="shared" si="51"/>
        <v>0</v>
      </c>
      <c r="AU76" s="83">
        <v>0</v>
      </c>
      <c r="AV76" s="83">
        <v>0</v>
      </c>
      <c r="AW76" s="83">
        <v>0</v>
      </c>
      <c r="AX76" s="84">
        <v>0</v>
      </c>
      <c r="AY76" s="98">
        <f t="shared" si="52"/>
        <v>0</v>
      </c>
      <c r="AZ76" s="83">
        <v>0</v>
      </c>
      <c r="BA76" s="83">
        <v>0</v>
      </c>
      <c r="BB76" s="83">
        <v>0</v>
      </c>
      <c r="BC76" s="83">
        <v>0</v>
      </c>
      <c r="BD76" s="98">
        <f t="shared" si="53"/>
        <v>0</v>
      </c>
      <c r="BE76" s="83">
        <v>0</v>
      </c>
      <c r="BF76" s="83">
        <v>0</v>
      </c>
      <c r="BG76" s="83">
        <v>0</v>
      </c>
      <c r="BH76" s="83">
        <v>0</v>
      </c>
      <c r="BI76" s="98">
        <f t="shared" si="54"/>
        <v>0</v>
      </c>
      <c r="BJ76" s="83">
        <v>0</v>
      </c>
      <c r="BK76" s="83">
        <v>0</v>
      </c>
      <c r="BL76" s="83">
        <v>0</v>
      </c>
      <c r="BM76" s="83">
        <v>0</v>
      </c>
      <c r="BN76" s="98">
        <f t="shared" si="55"/>
        <v>0</v>
      </c>
      <c r="BO76" s="83">
        <v>0</v>
      </c>
      <c r="BP76" s="83">
        <v>0</v>
      </c>
      <c r="BQ76" s="83">
        <v>0</v>
      </c>
      <c r="BR76" s="83">
        <v>0</v>
      </c>
      <c r="BS76" s="98">
        <f t="shared" si="56"/>
        <v>0</v>
      </c>
      <c r="BT76" s="83">
        <v>0</v>
      </c>
      <c r="BU76" s="83">
        <v>0</v>
      </c>
      <c r="BV76" s="83">
        <v>0</v>
      </c>
      <c r="BW76" s="83">
        <v>0</v>
      </c>
      <c r="BX76" s="98">
        <f t="shared" si="57"/>
        <v>0</v>
      </c>
      <c r="BY76" s="83">
        <v>0</v>
      </c>
      <c r="BZ76" s="83">
        <v>0</v>
      </c>
      <c r="CA76" s="83">
        <v>0</v>
      </c>
      <c r="CB76" s="83">
        <v>0</v>
      </c>
      <c r="CC76" s="98">
        <f t="shared" si="58"/>
        <v>0</v>
      </c>
      <c r="CD76" s="83">
        <v>0</v>
      </c>
      <c r="CE76" s="83">
        <v>0</v>
      </c>
      <c r="CF76" s="83">
        <v>0</v>
      </c>
      <c r="CG76" s="83">
        <v>0</v>
      </c>
      <c r="CH76" s="98">
        <f t="shared" si="59"/>
        <v>0</v>
      </c>
      <c r="CI76" s="83">
        <v>0</v>
      </c>
      <c r="CJ76" s="83">
        <v>0</v>
      </c>
      <c r="CK76" s="83">
        <v>0</v>
      </c>
      <c r="CL76" s="83">
        <v>0</v>
      </c>
      <c r="CM76" s="98">
        <f t="shared" si="60"/>
        <v>0</v>
      </c>
      <c r="CN76" s="83">
        <v>0</v>
      </c>
      <c r="CO76" s="83">
        <v>0</v>
      </c>
      <c r="CP76" s="83">
        <v>0</v>
      </c>
      <c r="CQ76" s="83">
        <v>0</v>
      </c>
      <c r="CR76" s="98">
        <f t="shared" si="61"/>
        <v>0</v>
      </c>
      <c r="CS76" s="83">
        <v>0</v>
      </c>
      <c r="CT76" s="83">
        <v>0</v>
      </c>
      <c r="CU76" s="83">
        <v>0</v>
      </c>
      <c r="CV76" s="83">
        <v>0</v>
      </c>
      <c r="CW76" s="98">
        <f t="shared" si="62"/>
        <v>0</v>
      </c>
      <c r="CX76" s="85">
        <v>0</v>
      </c>
      <c r="CY76" s="85">
        <v>0</v>
      </c>
      <c r="CZ76" s="85">
        <v>0</v>
      </c>
      <c r="DA76" s="85">
        <v>0</v>
      </c>
      <c r="DB76" s="86">
        <v>0</v>
      </c>
      <c r="DC76" s="87">
        <v>0</v>
      </c>
      <c r="DD76" s="88">
        <v>0</v>
      </c>
      <c r="DE76" s="89">
        <v>0</v>
      </c>
      <c r="DF76" s="90">
        <f t="shared" si="69"/>
        <v>0</v>
      </c>
      <c r="DG76" s="91">
        <f t="shared" si="70"/>
        <v>0</v>
      </c>
      <c r="DH76" s="92">
        <f t="shared" si="71"/>
        <v>0</v>
      </c>
      <c r="DI76" s="103">
        <v>0</v>
      </c>
      <c r="DJ76" s="104">
        <v>0</v>
      </c>
      <c r="DK76" s="99">
        <v>0</v>
      </c>
      <c r="DL76" s="102">
        <f t="shared" si="63"/>
        <v>0</v>
      </c>
      <c r="DM76" s="100" t="e">
        <f t="shared" si="64"/>
        <v>#DIV/0!</v>
      </c>
      <c r="DN76" s="224"/>
      <c r="DO76" s="224"/>
    </row>
    <row r="77" spans="2:119" ht="23.25" customHeight="1" thickBot="1" x14ac:dyDescent="0.3">
      <c r="B77" s="238">
        <v>19</v>
      </c>
      <c r="C77" s="241">
        <f>لیست!D24</f>
        <v>0</v>
      </c>
      <c r="D77" s="105" t="s">
        <v>106</v>
      </c>
      <c r="E77" s="80">
        <v>0</v>
      </c>
      <c r="F77" s="81">
        <v>0</v>
      </c>
      <c r="G77" s="82">
        <f t="shared" si="46"/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106">
        <f>L77/2</f>
        <v>0</v>
      </c>
      <c r="N77" s="82">
        <f t="shared" si="66"/>
        <v>0</v>
      </c>
      <c r="O77" s="83">
        <v>0</v>
      </c>
      <c r="P77" s="83">
        <v>0</v>
      </c>
      <c r="Q77" s="83">
        <v>0</v>
      </c>
      <c r="R77" s="84">
        <v>0</v>
      </c>
      <c r="S77" s="84">
        <v>0</v>
      </c>
      <c r="T77" s="106">
        <f>S77/2</f>
        <v>0</v>
      </c>
      <c r="U77" s="82">
        <f t="shared" si="68"/>
        <v>0</v>
      </c>
      <c r="V77" s="83">
        <v>0</v>
      </c>
      <c r="W77" s="83">
        <v>0</v>
      </c>
      <c r="X77" s="83">
        <v>0</v>
      </c>
      <c r="Y77" s="84">
        <v>0</v>
      </c>
      <c r="Z77" s="82">
        <f t="shared" si="47"/>
        <v>0</v>
      </c>
      <c r="AA77" s="83">
        <v>0</v>
      </c>
      <c r="AB77" s="83">
        <v>0</v>
      </c>
      <c r="AC77" s="83">
        <v>0</v>
      </c>
      <c r="AD77" s="84">
        <v>0</v>
      </c>
      <c r="AE77" s="82">
        <f t="shared" si="48"/>
        <v>0</v>
      </c>
      <c r="AF77" s="83">
        <v>0</v>
      </c>
      <c r="AG77" s="83">
        <v>0</v>
      </c>
      <c r="AH77" s="83">
        <v>0</v>
      </c>
      <c r="AI77" s="84">
        <v>0</v>
      </c>
      <c r="AJ77" s="82">
        <f t="shared" si="49"/>
        <v>0</v>
      </c>
      <c r="AK77" s="83">
        <v>0</v>
      </c>
      <c r="AL77" s="83">
        <v>0</v>
      </c>
      <c r="AM77" s="83">
        <v>0</v>
      </c>
      <c r="AN77" s="84">
        <v>0</v>
      </c>
      <c r="AO77" s="82">
        <f t="shared" si="50"/>
        <v>0</v>
      </c>
      <c r="AP77" s="83">
        <v>0</v>
      </c>
      <c r="AQ77" s="83">
        <v>0</v>
      </c>
      <c r="AR77" s="83">
        <v>0</v>
      </c>
      <c r="AS77" s="84">
        <v>0</v>
      </c>
      <c r="AT77" s="82">
        <f t="shared" si="51"/>
        <v>0</v>
      </c>
      <c r="AU77" s="83">
        <v>0</v>
      </c>
      <c r="AV77" s="83">
        <v>0</v>
      </c>
      <c r="AW77" s="83">
        <v>0</v>
      </c>
      <c r="AX77" s="84">
        <v>0</v>
      </c>
      <c r="AY77" s="82">
        <f t="shared" si="52"/>
        <v>0</v>
      </c>
      <c r="AZ77" s="83">
        <v>0</v>
      </c>
      <c r="BA77" s="83">
        <v>0</v>
      </c>
      <c r="BB77" s="83">
        <v>0</v>
      </c>
      <c r="BC77" s="83">
        <v>0</v>
      </c>
      <c r="BD77" s="82">
        <f t="shared" si="53"/>
        <v>0</v>
      </c>
      <c r="BE77" s="83">
        <v>0</v>
      </c>
      <c r="BF77" s="83">
        <v>0</v>
      </c>
      <c r="BG77" s="83">
        <v>0</v>
      </c>
      <c r="BH77" s="83">
        <v>0</v>
      </c>
      <c r="BI77" s="82">
        <f t="shared" si="54"/>
        <v>0</v>
      </c>
      <c r="BJ77" s="83">
        <v>0</v>
      </c>
      <c r="BK77" s="83">
        <v>0</v>
      </c>
      <c r="BL77" s="83">
        <v>0</v>
      </c>
      <c r="BM77" s="83">
        <v>0</v>
      </c>
      <c r="BN77" s="82">
        <f t="shared" si="55"/>
        <v>0</v>
      </c>
      <c r="BO77" s="83">
        <v>0</v>
      </c>
      <c r="BP77" s="83">
        <v>0</v>
      </c>
      <c r="BQ77" s="83">
        <v>0</v>
      </c>
      <c r="BR77" s="83">
        <v>0</v>
      </c>
      <c r="BS77" s="82">
        <f t="shared" si="56"/>
        <v>0</v>
      </c>
      <c r="BT77" s="83">
        <v>0</v>
      </c>
      <c r="BU77" s="83">
        <v>0</v>
      </c>
      <c r="BV77" s="83">
        <v>0</v>
      </c>
      <c r="BW77" s="83">
        <v>0</v>
      </c>
      <c r="BX77" s="82">
        <f t="shared" si="57"/>
        <v>0</v>
      </c>
      <c r="BY77" s="83">
        <v>0</v>
      </c>
      <c r="BZ77" s="83">
        <v>0</v>
      </c>
      <c r="CA77" s="83">
        <v>0</v>
      </c>
      <c r="CB77" s="83">
        <v>0</v>
      </c>
      <c r="CC77" s="82">
        <f t="shared" si="58"/>
        <v>0</v>
      </c>
      <c r="CD77" s="83">
        <v>0</v>
      </c>
      <c r="CE77" s="83">
        <v>0</v>
      </c>
      <c r="CF77" s="83">
        <v>0</v>
      </c>
      <c r="CG77" s="83">
        <v>0</v>
      </c>
      <c r="CH77" s="82">
        <f t="shared" si="59"/>
        <v>0</v>
      </c>
      <c r="CI77" s="83">
        <v>0</v>
      </c>
      <c r="CJ77" s="83">
        <v>0</v>
      </c>
      <c r="CK77" s="83">
        <v>0</v>
      </c>
      <c r="CL77" s="83">
        <v>0</v>
      </c>
      <c r="CM77" s="82">
        <f t="shared" si="60"/>
        <v>0</v>
      </c>
      <c r="CN77" s="83">
        <v>0</v>
      </c>
      <c r="CO77" s="83">
        <v>0</v>
      </c>
      <c r="CP77" s="83">
        <v>0</v>
      </c>
      <c r="CQ77" s="83">
        <v>0</v>
      </c>
      <c r="CR77" s="82">
        <f t="shared" si="61"/>
        <v>0</v>
      </c>
      <c r="CS77" s="83">
        <v>0</v>
      </c>
      <c r="CT77" s="83">
        <v>0</v>
      </c>
      <c r="CU77" s="83">
        <v>0</v>
      </c>
      <c r="CV77" s="83">
        <v>0</v>
      </c>
      <c r="CW77" s="82">
        <f t="shared" si="62"/>
        <v>0</v>
      </c>
      <c r="CX77" s="85">
        <v>0</v>
      </c>
      <c r="CY77" s="85">
        <v>0</v>
      </c>
      <c r="CZ77" s="85">
        <v>0</v>
      </c>
      <c r="DA77" s="85">
        <v>0</v>
      </c>
      <c r="DB77" s="86">
        <v>0</v>
      </c>
      <c r="DC77" s="87">
        <v>0</v>
      </c>
      <c r="DD77" s="88">
        <v>0</v>
      </c>
      <c r="DE77" s="89">
        <v>0</v>
      </c>
      <c r="DF77" s="90">
        <f t="shared" si="69"/>
        <v>0</v>
      </c>
      <c r="DG77" s="91">
        <f t="shared" si="70"/>
        <v>0</v>
      </c>
      <c r="DH77" s="92">
        <f t="shared" si="71"/>
        <v>0</v>
      </c>
      <c r="DI77" s="103">
        <v>0</v>
      </c>
      <c r="DJ77" s="104">
        <v>0</v>
      </c>
      <c r="DK77" s="99">
        <v>0</v>
      </c>
      <c r="DL77" s="92">
        <f t="shared" si="63"/>
        <v>0</v>
      </c>
      <c r="DM77" s="93" t="e">
        <f t="shared" si="64"/>
        <v>#DIV/0!</v>
      </c>
      <c r="DN77" s="223" t="e">
        <f>SUM(DH77:DH78)/SUM(DL77:DL78)</f>
        <v>#DIV/0!</v>
      </c>
      <c r="DO77" s="223" t="e">
        <f>(SUM(DH77:DH80)/SUM(DL77:DL80))</f>
        <v>#DIV/0!</v>
      </c>
    </row>
    <row r="78" spans="2:119" ht="23.25" customHeight="1" thickBot="1" x14ac:dyDescent="0.3">
      <c r="B78" s="239"/>
      <c r="C78" s="242"/>
      <c r="D78" s="79" t="s">
        <v>107</v>
      </c>
      <c r="E78" s="80">
        <v>0</v>
      </c>
      <c r="F78" s="81">
        <v>0</v>
      </c>
      <c r="G78" s="94">
        <f t="shared" si="46"/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107">
        <f t="shared" si="65"/>
        <v>0</v>
      </c>
      <c r="N78" s="94">
        <f t="shared" si="66"/>
        <v>0</v>
      </c>
      <c r="O78" s="83">
        <v>0</v>
      </c>
      <c r="P78" s="83">
        <v>0</v>
      </c>
      <c r="Q78" s="83">
        <v>0</v>
      </c>
      <c r="R78" s="84">
        <v>0</v>
      </c>
      <c r="S78" s="84">
        <v>0</v>
      </c>
      <c r="T78" s="107">
        <f t="shared" si="67"/>
        <v>0</v>
      </c>
      <c r="U78" s="94">
        <f t="shared" si="68"/>
        <v>0</v>
      </c>
      <c r="V78" s="83">
        <v>0</v>
      </c>
      <c r="W78" s="83">
        <v>0</v>
      </c>
      <c r="X78" s="83">
        <v>0</v>
      </c>
      <c r="Y78" s="84">
        <v>0</v>
      </c>
      <c r="Z78" s="94">
        <f t="shared" si="47"/>
        <v>0</v>
      </c>
      <c r="AA78" s="83">
        <v>0</v>
      </c>
      <c r="AB78" s="83">
        <v>0</v>
      </c>
      <c r="AC78" s="83">
        <v>0</v>
      </c>
      <c r="AD78" s="84">
        <v>0</v>
      </c>
      <c r="AE78" s="94">
        <f t="shared" si="48"/>
        <v>0</v>
      </c>
      <c r="AF78" s="83">
        <v>0</v>
      </c>
      <c r="AG78" s="83">
        <v>0</v>
      </c>
      <c r="AH78" s="83">
        <v>0</v>
      </c>
      <c r="AI78" s="84">
        <v>0</v>
      </c>
      <c r="AJ78" s="94">
        <f t="shared" si="49"/>
        <v>0</v>
      </c>
      <c r="AK78" s="83">
        <v>0</v>
      </c>
      <c r="AL78" s="83">
        <v>0</v>
      </c>
      <c r="AM78" s="83">
        <v>0</v>
      </c>
      <c r="AN78" s="84">
        <v>0</v>
      </c>
      <c r="AO78" s="94">
        <f t="shared" si="50"/>
        <v>0</v>
      </c>
      <c r="AP78" s="83">
        <v>0</v>
      </c>
      <c r="AQ78" s="83">
        <v>0</v>
      </c>
      <c r="AR78" s="83">
        <v>0</v>
      </c>
      <c r="AS78" s="84">
        <v>0</v>
      </c>
      <c r="AT78" s="94">
        <f t="shared" si="51"/>
        <v>0</v>
      </c>
      <c r="AU78" s="83">
        <v>0</v>
      </c>
      <c r="AV78" s="83">
        <v>0</v>
      </c>
      <c r="AW78" s="83">
        <v>0</v>
      </c>
      <c r="AX78" s="84">
        <v>0</v>
      </c>
      <c r="AY78" s="94">
        <f t="shared" si="52"/>
        <v>0</v>
      </c>
      <c r="AZ78" s="83">
        <v>0</v>
      </c>
      <c r="BA78" s="83">
        <v>0</v>
      </c>
      <c r="BB78" s="83">
        <v>0</v>
      </c>
      <c r="BC78" s="83">
        <v>0</v>
      </c>
      <c r="BD78" s="94">
        <f t="shared" si="53"/>
        <v>0</v>
      </c>
      <c r="BE78" s="83">
        <v>0</v>
      </c>
      <c r="BF78" s="83">
        <v>0</v>
      </c>
      <c r="BG78" s="83">
        <v>0</v>
      </c>
      <c r="BH78" s="83">
        <v>0</v>
      </c>
      <c r="BI78" s="94">
        <f t="shared" si="54"/>
        <v>0</v>
      </c>
      <c r="BJ78" s="83">
        <v>0</v>
      </c>
      <c r="BK78" s="83">
        <v>0</v>
      </c>
      <c r="BL78" s="83">
        <v>0</v>
      </c>
      <c r="BM78" s="83">
        <v>0</v>
      </c>
      <c r="BN78" s="94">
        <f t="shared" si="55"/>
        <v>0</v>
      </c>
      <c r="BO78" s="83">
        <v>0</v>
      </c>
      <c r="BP78" s="83">
        <v>0</v>
      </c>
      <c r="BQ78" s="83">
        <v>0</v>
      </c>
      <c r="BR78" s="83">
        <v>0</v>
      </c>
      <c r="BS78" s="94">
        <f t="shared" si="56"/>
        <v>0</v>
      </c>
      <c r="BT78" s="83">
        <v>0</v>
      </c>
      <c r="BU78" s="83">
        <v>0</v>
      </c>
      <c r="BV78" s="83">
        <v>0</v>
      </c>
      <c r="BW78" s="83">
        <v>0</v>
      </c>
      <c r="BX78" s="94">
        <f t="shared" si="57"/>
        <v>0</v>
      </c>
      <c r="BY78" s="83">
        <v>0</v>
      </c>
      <c r="BZ78" s="83">
        <v>0</v>
      </c>
      <c r="CA78" s="83">
        <v>0</v>
      </c>
      <c r="CB78" s="83">
        <v>0</v>
      </c>
      <c r="CC78" s="94">
        <f t="shared" si="58"/>
        <v>0</v>
      </c>
      <c r="CD78" s="83">
        <v>0</v>
      </c>
      <c r="CE78" s="83">
        <v>0</v>
      </c>
      <c r="CF78" s="83">
        <v>0</v>
      </c>
      <c r="CG78" s="83">
        <v>0</v>
      </c>
      <c r="CH78" s="94">
        <f t="shared" si="59"/>
        <v>0</v>
      </c>
      <c r="CI78" s="83">
        <v>0</v>
      </c>
      <c r="CJ78" s="83">
        <v>0</v>
      </c>
      <c r="CK78" s="83">
        <v>0</v>
      </c>
      <c r="CL78" s="83">
        <v>0</v>
      </c>
      <c r="CM78" s="94">
        <f t="shared" si="60"/>
        <v>0</v>
      </c>
      <c r="CN78" s="83">
        <v>0</v>
      </c>
      <c r="CO78" s="83">
        <v>0</v>
      </c>
      <c r="CP78" s="83">
        <v>0</v>
      </c>
      <c r="CQ78" s="83">
        <v>0</v>
      </c>
      <c r="CR78" s="94">
        <f t="shared" si="61"/>
        <v>0</v>
      </c>
      <c r="CS78" s="83">
        <v>0</v>
      </c>
      <c r="CT78" s="83">
        <v>0</v>
      </c>
      <c r="CU78" s="83">
        <v>0</v>
      </c>
      <c r="CV78" s="83">
        <v>0</v>
      </c>
      <c r="CW78" s="94">
        <f t="shared" si="62"/>
        <v>0</v>
      </c>
      <c r="CX78" s="85">
        <v>0</v>
      </c>
      <c r="CY78" s="85">
        <v>0</v>
      </c>
      <c r="CZ78" s="85">
        <v>0</v>
      </c>
      <c r="DA78" s="85">
        <v>0</v>
      </c>
      <c r="DB78" s="86">
        <v>0</v>
      </c>
      <c r="DC78" s="87">
        <v>0</v>
      </c>
      <c r="DD78" s="88">
        <v>0</v>
      </c>
      <c r="DE78" s="89">
        <v>0</v>
      </c>
      <c r="DF78" s="90">
        <f t="shared" si="69"/>
        <v>0</v>
      </c>
      <c r="DG78" s="91">
        <f t="shared" si="70"/>
        <v>0</v>
      </c>
      <c r="DH78" s="92">
        <f t="shared" si="71"/>
        <v>0</v>
      </c>
      <c r="DI78" s="103">
        <v>0</v>
      </c>
      <c r="DJ78" s="104">
        <v>0</v>
      </c>
      <c r="DK78" s="99">
        <v>0</v>
      </c>
      <c r="DL78" s="95">
        <f t="shared" si="63"/>
        <v>0</v>
      </c>
      <c r="DM78" s="93" t="e">
        <f t="shared" si="64"/>
        <v>#DIV/0!</v>
      </c>
      <c r="DN78" s="244"/>
      <c r="DO78" s="223"/>
    </row>
    <row r="79" spans="2:119" ht="23.25" customHeight="1" thickBot="1" x14ac:dyDescent="0.3">
      <c r="B79" s="239"/>
      <c r="C79" s="242"/>
      <c r="D79" s="79" t="s">
        <v>108</v>
      </c>
      <c r="E79" s="80">
        <v>0</v>
      </c>
      <c r="F79" s="81">
        <v>0</v>
      </c>
      <c r="G79" s="94">
        <f t="shared" si="46"/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107">
        <f t="shared" si="65"/>
        <v>0</v>
      </c>
      <c r="N79" s="94">
        <f t="shared" si="66"/>
        <v>0</v>
      </c>
      <c r="O79" s="83">
        <v>0</v>
      </c>
      <c r="P79" s="83">
        <v>0</v>
      </c>
      <c r="Q79" s="83">
        <v>0</v>
      </c>
      <c r="R79" s="84">
        <v>0</v>
      </c>
      <c r="S79" s="84">
        <v>0</v>
      </c>
      <c r="T79" s="107">
        <f t="shared" si="67"/>
        <v>0</v>
      </c>
      <c r="U79" s="94">
        <f t="shared" si="68"/>
        <v>0</v>
      </c>
      <c r="V79" s="83">
        <v>0</v>
      </c>
      <c r="W79" s="83">
        <v>0</v>
      </c>
      <c r="X79" s="83">
        <v>0</v>
      </c>
      <c r="Y79" s="84">
        <v>0</v>
      </c>
      <c r="Z79" s="94">
        <f t="shared" si="47"/>
        <v>0</v>
      </c>
      <c r="AA79" s="83">
        <v>0</v>
      </c>
      <c r="AB79" s="83">
        <v>0</v>
      </c>
      <c r="AC79" s="83">
        <v>0</v>
      </c>
      <c r="AD79" s="84">
        <v>0</v>
      </c>
      <c r="AE79" s="94">
        <f t="shared" si="48"/>
        <v>0</v>
      </c>
      <c r="AF79" s="83">
        <v>0</v>
      </c>
      <c r="AG79" s="83">
        <v>0</v>
      </c>
      <c r="AH79" s="83">
        <v>0</v>
      </c>
      <c r="AI79" s="84">
        <v>0</v>
      </c>
      <c r="AJ79" s="94">
        <f t="shared" si="49"/>
        <v>0</v>
      </c>
      <c r="AK79" s="83">
        <v>0</v>
      </c>
      <c r="AL79" s="83">
        <v>0</v>
      </c>
      <c r="AM79" s="83">
        <v>0</v>
      </c>
      <c r="AN79" s="84">
        <v>0</v>
      </c>
      <c r="AO79" s="94">
        <f t="shared" si="50"/>
        <v>0</v>
      </c>
      <c r="AP79" s="83">
        <v>0</v>
      </c>
      <c r="AQ79" s="83">
        <v>0</v>
      </c>
      <c r="AR79" s="83">
        <v>0</v>
      </c>
      <c r="AS79" s="84">
        <v>0</v>
      </c>
      <c r="AT79" s="94">
        <f t="shared" si="51"/>
        <v>0</v>
      </c>
      <c r="AU79" s="83">
        <v>0</v>
      </c>
      <c r="AV79" s="83">
        <v>0</v>
      </c>
      <c r="AW79" s="83">
        <v>0</v>
      </c>
      <c r="AX79" s="84">
        <v>0</v>
      </c>
      <c r="AY79" s="94">
        <f t="shared" si="52"/>
        <v>0</v>
      </c>
      <c r="AZ79" s="83">
        <v>0</v>
      </c>
      <c r="BA79" s="83">
        <v>0</v>
      </c>
      <c r="BB79" s="83">
        <v>0</v>
      </c>
      <c r="BC79" s="83">
        <v>0</v>
      </c>
      <c r="BD79" s="94">
        <f t="shared" si="53"/>
        <v>0</v>
      </c>
      <c r="BE79" s="83">
        <v>0</v>
      </c>
      <c r="BF79" s="83">
        <v>0</v>
      </c>
      <c r="BG79" s="83">
        <v>0</v>
      </c>
      <c r="BH79" s="83">
        <v>0</v>
      </c>
      <c r="BI79" s="94">
        <f t="shared" si="54"/>
        <v>0</v>
      </c>
      <c r="BJ79" s="83">
        <v>0</v>
      </c>
      <c r="BK79" s="83">
        <v>0</v>
      </c>
      <c r="BL79" s="83">
        <v>0</v>
      </c>
      <c r="BM79" s="83">
        <v>0</v>
      </c>
      <c r="BN79" s="94">
        <f t="shared" si="55"/>
        <v>0</v>
      </c>
      <c r="BO79" s="83">
        <v>0</v>
      </c>
      <c r="BP79" s="83">
        <v>0</v>
      </c>
      <c r="BQ79" s="83">
        <v>0</v>
      </c>
      <c r="BR79" s="83">
        <v>0</v>
      </c>
      <c r="BS79" s="94">
        <f t="shared" si="56"/>
        <v>0</v>
      </c>
      <c r="BT79" s="83">
        <v>0</v>
      </c>
      <c r="BU79" s="83">
        <v>0</v>
      </c>
      <c r="BV79" s="83">
        <v>0</v>
      </c>
      <c r="BW79" s="83">
        <v>0</v>
      </c>
      <c r="BX79" s="94">
        <f t="shared" si="57"/>
        <v>0</v>
      </c>
      <c r="BY79" s="83">
        <v>0</v>
      </c>
      <c r="BZ79" s="83">
        <v>0</v>
      </c>
      <c r="CA79" s="83">
        <v>0</v>
      </c>
      <c r="CB79" s="83">
        <v>0</v>
      </c>
      <c r="CC79" s="94">
        <f t="shared" si="58"/>
        <v>0</v>
      </c>
      <c r="CD79" s="83">
        <v>0</v>
      </c>
      <c r="CE79" s="83">
        <v>0</v>
      </c>
      <c r="CF79" s="83">
        <v>0</v>
      </c>
      <c r="CG79" s="83">
        <v>0</v>
      </c>
      <c r="CH79" s="94">
        <f t="shared" si="59"/>
        <v>0</v>
      </c>
      <c r="CI79" s="83">
        <v>0</v>
      </c>
      <c r="CJ79" s="83">
        <v>0</v>
      </c>
      <c r="CK79" s="83">
        <v>0</v>
      </c>
      <c r="CL79" s="83">
        <v>0</v>
      </c>
      <c r="CM79" s="94">
        <f t="shared" si="60"/>
        <v>0</v>
      </c>
      <c r="CN79" s="83">
        <v>0</v>
      </c>
      <c r="CO79" s="83">
        <v>0</v>
      </c>
      <c r="CP79" s="83">
        <v>0</v>
      </c>
      <c r="CQ79" s="83">
        <v>0</v>
      </c>
      <c r="CR79" s="94">
        <f t="shared" si="61"/>
        <v>0</v>
      </c>
      <c r="CS79" s="83">
        <v>0</v>
      </c>
      <c r="CT79" s="83">
        <v>0</v>
      </c>
      <c r="CU79" s="83">
        <v>0</v>
      </c>
      <c r="CV79" s="83">
        <v>0</v>
      </c>
      <c r="CW79" s="94">
        <f t="shared" si="62"/>
        <v>0</v>
      </c>
      <c r="CX79" s="85">
        <v>0</v>
      </c>
      <c r="CY79" s="85">
        <v>0</v>
      </c>
      <c r="CZ79" s="85">
        <v>0</v>
      </c>
      <c r="DA79" s="85">
        <v>0</v>
      </c>
      <c r="DB79" s="86">
        <v>0</v>
      </c>
      <c r="DC79" s="87">
        <v>0</v>
      </c>
      <c r="DD79" s="88">
        <v>0</v>
      </c>
      <c r="DE79" s="89">
        <v>0</v>
      </c>
      <c r="DF79" s="90">
        <f t="shared" si="69"/>
        <v>0</v>
      </c>
      <c r="DG79" s="91">
        <f t="shared" si="70"/>
        <v>0</v>
      </c>
      <c r="DH79" s="92">
        <f t="shared" si="71"/>
        <v>0</v>
      </c>
      <c r="DI79" s="103">
        <v>0</v>
      </c>
      <c r="DJ79" s="104">
        <v>0</v>
      </c>
      <c r="DK79" s="99">
        <v>0</v>
      </c>
      <c r="DL79" s="95">
        <f t="shared" si="63"/>
        <v>0</v>
      </c>
      <c r="DM79" s="93" t="e">
        <f t="shared" si="64"/>
        <v>#DIV/0!</v>
      </c>
      <c r="DN79" s="223" t="e">
        <f>(SUM(DH79:DH80)/SUM(DL79:DL80))</f>
        <v>#DIV/0!</v>
      </c>
      <c r="DO79" s="223"/>
    </row>
    <row r="80" spans="2:119" ht="23.25" customHeight="1" thickBot="1" x14ac:dyDescent="0.3">
      <c r="B80" s="240"/>
      <c r="C80" s="243"/>
      <c r="D80" s="101" t="s">
        <v>109</v>
      </c>
      <c r="E80" s="80">
        <v>0</v>
      </c>
      <c r="F80" s="81">
        <v>0</v>
      </c>
      <c r="G80" s="98">
        <f t="shared" si="46"/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108">
        <f t="shared" si="65"/>
        <v>0</v>
      </c>
      <c r="N80" s="98">
        <f t="shared" si="66"/>
        <v>0</v>
      </c>
      <c r="O80" s="83">
        <v>0</v>
      </c>
      <c r="P80" s="83">
        <v>0</v>
      </c>
      <c r="Q80" s="83">
        <v>0</v>
      </c>
      <c r="R80" s="84">
        <v>0</v>
      </c>
      <c r="S80" s="84">
        <v>0</v>
      </c>
      <c r="T80" s="108">
        <f t="shared" si="67"/>
        <v>0</v>
      </c>
      <c r="U80" s="98">
        <f t="shared" si="68"/>
        <v>0</v>
      </c>
      <c r="V80" s="83">
        <v>0</v>
      </c>
      <c r="W80" s="83">
        <v>0</v>
      </c>
      <c r="X80" s="83">
        <v>0</v>
      </c>
      <c r="Y80" s="84">
        <v>0</v>
      </c>
      <c r="Z80" s="98">
        <f t="shared" si="47"/>
        <v>0</v>
      </c>
      <c r="AA80" s="83">
        <v>0</v>
      </c>
      <c r="AB80" s="83">
        <v>0</v>
      </c>
      <c r="AC80" s="83">
        <v>0</v>
      </c>
      <c r="AD80" s="84">
        <v>0</v>
      </c>
      <c r="AE80" s="98">
        <f t="shared" si="48"/>
        <v>0</v>
      </c>
      <c r="AF80" s="83">
        <v>0</v>
      </c>
      <c r="AG80" s="83">
        <v>0</v>
      </c>
      <c r="AH80" s="83">
        <v>0</v>
      </c>
      <c r="AI80" s="84">
        <v>0</v>
      </c>
      <c r="AJ80" s="98">
        <f t="shared" si="49"/>
        <v>0</v>
      </c>
      <c r="AK80" s="83">
        <v>0</v>
      </c>
      <c r="AL80" s="83">
        <v>0</v>
      </c>
      <c r="AM80" s="83">
        <v>0</v>
      </c>
      <c r="AN80" s="84">
        <v>0</v>
      </c>
      <c r="AO80" s="98">
        <f t="shared" si="50"/>
        <v>0</v>
      </c>
      <c r="AP80" s="83">
        <v>0</v>
      </c>
      <c r="AQ80" s="83">
        <v>0</v>
      </c>
      <c r="AR80" s="83">
        <v>0</v>
      </c>
      <c r="AS80" s="84">
        <v>0</v>
      </c>
      <c r="AT80" s="98">
        <f t="shared" si="51"/>
        <v>0</v>
      </c>
      <c r="AU80" s="83">
        <v>0</v>
      </c>
      <c r="AV80" s="83">
        <v>0</v>
      </c>
      <c r="AW80" s="83">
        <v>0</v>
      </c>
      <c r="AX80" s="84">
        <v>0</v>
      </c>
      <c r="AY80" s="98">
        <f t="shared" si="52"/>
        <v>0</v>
      </c>
      <c r="AZ80" s="83">
        <v>0</v>
      </c>
      <c r="BA80" s="83">
        <v>0</v>
      </c>
      <c r="BB80" s="83">
        <v>0</v>
      </c>
      <c r="BC80" s="83">
        <v>0</v>
      </c>
      <c r="BD80" s="98">
        <f t="shared" si="53"/>
        <v>0</v>
      </c>
      <c r="BE80" s="83">
        <v>0</v>
      </c>
      <c r="BF80" s="83">
        <v>0</v>
      </c>
      <c r="BG80" s="83">
        <v>0</v>
      </c>
      <c r="BH80" s="83">
        <v>0</v>
      </c>
      <c r="BI80" s="98">
        <f t="shared" si="54"/>
        <v>0</v>
      </c>
      <c r="BJ80" s="83">
        <v>0</v>
      </c>
      <c r="BK80" s="83">
        <v>0</v>
      </c>
      <c r="BL80" s="83">
        <v>0</v>
      </c>
      <c r="BM80" s="83">
        <v>0</v>
      </c>
      <c r="BN80" s="98">
        <f t="shared" si="55"/>
        <v>0</v>
      </c>
      <c r="BO80" s="83">
        <v>0</v>
      </c>
      <c r="BP80" s="83">
        <v>0</v>
      </c>
      <c r="BQ80" s="83">
        <v>0</v>
      </c>
      <c r="BR80" s="83">
        <v>0</v>
      </c>
      <c r="BS80" s="98">
        <f t="shared" si="56"/>
        <v>0</v>
      </c>
      <c r="BT80" s="83">
        <v>0</v>
      </c>
      <c r="BU80" s="83">
        <v>0</v>
      </c>
      <c r="BV80" s="83">
        <v>0</v>
      </c>
      <c r="BW80" s="83">
        <v>0</v>
      </c>
      <c r="BX80" s="98">
        <f t="shared" si="57"/>
        <v>0</v>
      </c>
      <c r="BY80" s="83">
        <v>0</v>
      </c>
      <c r="BZ80" s="83">
        <v>0</v>
      </c>
      <c r="CA80" s="83">
        <v>0</v>
      </c>
      <c r="CB80" s="83">
        <v>0</v>
      </c>
      <c r="CC80" s="98">
        <f t="shared" si="58"/>
        <v>0</v>
      </c>
      <c r="CD80" s="83">
        <v>0</v>
      </c>
      <c r="CE80" s="83">
        <v>0</v>
      </c>
      <c r="CF80" s="83">
        <v>0</v>
      </c>
      <c r="CG80" s="83">
        <v>0</v>
      </c>
      <c r="CH80" s="98">
        <f t="shared" si="59"/>
        <v>0</v>
      </c>
      <c r="CI80" s="83">
        <v>0</v>
      </c>
      <c r="CJ80" s="83">
        <v>0</v>
      </c>
      <c r="CK80" s="83">
        <v>0</v>
      </c>
      <c r="CL80" s="83">
        <v>0</v>
      </c>
      <c r="CM80" s="98">
        <f t="shared" si="60"/>
        <v>0</v>
      </c>
      <c r="CN80" s="83">
        <v>0</v>
      </c>
      <c r="CO80" s="83">
        <v>0</v>
      </c>
      <c r="CP80" s="83">
        <v>0</v>
      </c>
      <c r="CQ80" s="83">
        <v>0</v>
      </c>
      <c r="CR80" s="98">
        <f t="shared" si="61"/>
        <v>0</v>
      </c>
      <c r="CS80" s="83">
        <v>0</v>
      </c>
      <c r="CT80" s="83">
        <v>0</v>
      </c>
      <c r="CU80" s="83">
        <v>0</v>
      </c>
      <c r="CV80" s="83">
        <v>0</v>
      </c>
      <c r="CW80" s="98">
        <f t="shared" si="62"/>
        <v>0</v>
      </c>
      <c r="CX80" s="85">
        <v>0</v>
      </c>
      <c r="CY80" s="85">
        <v>0</v>
      </c>
      <c r="CZ80" s="85">
        <v>0</v>
      </c>
      <c r="DA80" s="85">
        <v>0</v>
      </c>
      <c r="DB80" s="86">
        <v>0</v>
      </c>
      <c r="DC80" s="87">
        <v>0</v>
      </c>
      <c r="DD80" s="88">
        <v>0</v>
      </c>
      <c r="DE80" s="89">
        <v>0</v>
      </c>
      <c r="DF80" s="90">
        <f t="shared" si="69"/>
        <v>0</v>
      </c>
      <c r="DG80" s="91">
        <f t="shared" si="70"/>
        <v>0</v>
      </c>
      <c r="DH80" s="92">
        <f t="shared" si="71"/>
        <v>0</v>
      </c>
      <c r="DI80" s="103">
        <v>0</v>
      </c>
      <c r="DJ80" s="104">
        <v>0</v>
      </c>
      <c r="DK80" s="99">
        <v>0</v>
      </c>
      <c r="DL80" s="102">
        <f t="shared" si="63"/>
        <v>0</v>
      </c>
      <c r="DM80" s="100" t="e">
        <f t="shared" si="64"/>
        <v>#DIV/0!</v>
      </c>
      <c r="DN80" s="224"/>
      <c r="DO80" s="224"/>
    </row>
    <row r="81" spans="2:119" ht="23.25" customHeight="1" thickBot="1" x14ac:dyDescent="0.3">
      <c r="B81" s="238">
        <v>20</v>
      </c>
      <c r="C81" s="241">
        <f>لیست!D25</f>
        <v>0</v>
      </c>
      <c r="D81" s="105" t="s">
        <v>106</v>
      </c>
      <c r="E81" s="80">
        <v>0</v>
      </c>
      <c r="F81" s="81">
        <v>0</v>
      </c>
      <c r="G81" s="82">
        <f t="shared" si="46"/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106">
        <f>L81/2</f>
        <v>0</v>
      </c>
      <c r="N81" s="82">
        <f t="shared" si="66"/>
        <v>0</v>
      </c>
      <c r="O81" s="83">
        <v>0</v>
      </c>
      <c r="P81" s="83">
        <v>0</v>
      </c>
      <c r="Q81" s="83">
        <v>0</v>
      </c>
      <c r="R81" s="84">
        <v>0</v>
      </c>
      <c r="S81" s="84">
        <v>0</v>
      </c>
      <c r="T81" s="106">
        <f>S81/2</f>
        <v>0</v>
      </c>
      <c r="U81" s="82">
        <f t="shared" si="68"/>
        <v>0</v>
      </c>
      <c r="V81" s="83">
        <v>0</v>
      </c>
      <c r="W81" s="83">
        <v>0</v>
      </c>
      <c r="X81" s="83">
        <v>0</v>
      </c>
      <c r="Y81" s="84">
        <v>0</v>
      </c>
      <c r="Z81" s="82">
        <f t="shared" si="47"/>
        <v>0</v>
      </c>
      <c r="AA81" s="83">
        <v>0</v>
      </c>
      <c r="AB81" s="83">
        <v>0</v>
      </c>
      <c r="AC81" s="83">
        <v>0</v>
      </c>
      <c r="AD81" s="84">
        <v>0</v>
      </c>
      <c r="AE81" s="82">
        <f t="shared" si="48"/>
        <v>0</v>
      </c>
      <c r="AF81" s="83">
        <v>0</v>
      </c>
      <c r="AG81" s="83">
        <v>0</v>
      </c>
      <c r="AH81" s="83">
        <v>0</v>
      </c>
      <c r="AI81" s="84">
        <v>0</v>
      </c>
      <c r="AJ81" s="82">
        <f t="shared" si="49"/>
        <v>0</v>
      </c>
      <c r="AK81" s="83">
        <v>0</v>
      </c>
      <c r="AL81" s="83">
        <v>0</v>
      </c>
      <c r="AM81" s="83">
        <v>0</v>
      </c>
      <c r="AN81" s="84">
        <v>0</v>
      </c>
      <c r="AO81" s="82">
        <f t="shared" si="50"/>
        <v>0</v>
      </c>
      <c r="AP81" s="83">
        <v>0</v>
      </c>
      <c r="AQ81" s="83">
        <v>0</v>
      </c>
      <c r="AR81" s="83">
        <v>0</v>
      </c>
      <c r="AS81" s="84">
        <v>0</v>
      </c>
      <c r="AT81" s="82">
        <f t="shared" si="51"/>
        <v>0</v>
      </c>
      <c r="AU81" s="83">
        <v>0</v>
      </c>
      <c r="AV81" s="83">
        <v>0</v>
      </c>
      <c r="AW81" s="83">
        <v>0</v>
      </c>
      <c r="AX81" s="84">
        <v>0</v>
      </c>
      <c r="AY81" s="82">
        <f t="shared" si="52"/>
        <v>0</v>
      </c>
      <c r="AZ81" s="83">
        <v>0</v>
      </c>
      <c r="BA81" s="83">
        <v>0</v>
      </c>
      <c r="BB81" s="83">
        <v>0</v>
      </c>
      <c r="BC81" s="83">
        <v>0</v>
      </c>
      <c r="BD81" s="82">
        <f t="shared" si="53"/>
        <v>0</v>
      </c>
      <c r="BE81" s="83">
        <v>0</v>
      </c>
      <c r="BF81" s="83">
        <v>0</v>
      </c>
      <c r="BG81" s="83">
        <v>0</v>
      </c>
      <c r="BH81" s="83">
        <v>0</v>
      </c>
      <c r="BI81" s="82">
        <f t="shared" si="54"/>
        <v>0</v>
      </c>
      <c r="BJ81" s="83">
        <v>0</v>
      </c>
      <c r="BK81" s="83">
        <v>0</v>
      </c>
      <c r="BL81" s="83">
        <v>0</v>
      </c>
      <c r="BM81" s="83">
        <v>0</v>
      </c>
      <c r="BN81" s="82">
        <f t="shared" si="55"/>
        <v>0</v>
      </c>
      <c r="BO81" s="83">
        <v>0</v>
      </c>
      <c r="BP81" s="83">
        <v>0</v>
      </c>
      <c r="BQ81" s="83">
        <v>0</v>
      </c>
      <c r="BR81" s="83">
        <v>0</v>
      </c>
      <c r="BS81" s="82">
        <f t="shared" si="56"/>
        <v>0</v>
      </c>
      <c r="BT81" s="83">
        <v>0</v>
      </c>
      <c r="BU81" s="83">
        <v>0</v>
      </c>
      <c r="BV81" s="83">
        <v>0</v>
      </c>
      <c r="BW81" s="83">
        <v>0</v>
      </c>
      <c r="BX81" s="82">
        <f t="shared" si="57"/>
        <v>0</v>
      </c>
      <c r="BY81" s="83">
        <v>0</v>
      </c>
      <c r="BZ81" s="83">
        <v>0</v>
      </c>
      <c r="CA81" s="83">
        <v>0</v>
      </c>
      <c r="CB81" s="83">
        <v>0</v>
      </c>
      <c r="CC81" s="82">
        <f t="shared" si="58"/>
        <v>0</v>
      </c>
      <c r="CD81" s="83">
        <v>0</v>
      </c>
      <c r="CE81" s="83">
        <v>0</v>
      </c>
      <c r="CF81" s="83">
        <v>0</v>
      </c>
      <c r="CG81" s="83">
        <v>0</v>
      </c>
      <c r="CH81" s="82">
        <f t="shared" si="59"/>
        <v>0</v>
      </c>
      <c r="CI81" s="83">
        <v>0</v>
      </c>
      <c r="CJ81" s="83">
        <v>0</v>
      </c>
      <c r="CK81" s="83">
        <v>0</v>
      </c>
      <c r="CL81" s="83">
        <v>0</v>
      </c>
      <c r="CM81" s="82">
        <f t="shared" si="60"/>
        <v>0</v>
      </c>
      <c r="CN81" s="83">
        <v>0</v>
      </c>
      <c r="CO81" s="83">
        <v>0</v>
      </c>
      <c r="CP81" s="83">
        <v>0</v>
      </c>
      <c r="CQ81" s="83">
        <v>0</v>
      </c>
      <c r="CR81" s="82">
        <f t="shared" si="61"/>
        <v>0</v>
      </c>
      <c r="CS81" s="83">
        <v>0</v>
      </c>
      <c r="CT81" s="83">
        <v>0</v>
      </c>
      <c r="CU81" s="83">
        <v>0</v>
      </c>
      <c r="CV81" s="83">
        <v>0</v>
      </c>
      <c r="CW81" s="82">
        <f t="shared" si="62"/>
        <v>0</v>
      </c>
      <c r="CX81" s="85">
        <v>0</v>
      </c>
      <c r="CY81" s="85">
        <v>0</v>
      </c>
      <c r="CZ81" s="85">
        <v>0</v>
      </c>
      <c r="DA81" s="85">
        <v>0</v>
      </c>
      <c r="DB81" s="86">
        <v>0</v>
      </c>
      <c r="DC81" s="87">
        <v>0</v>
      </c>
      <c r="DD81" s="88">
        <v>0</v>
      </c>
      <c r="DE81" s="89">
        <v>0</v>
      </c>
      <c r="DF81" s="90">
        <f t="shared" si="69"/>
        <v>0</v>
      </c>
      <c r="DG81" s="91">
        <f t="shared" si="70"/>
        <v>0</v>
      </c>
      <c r="DH81" s="92">
        <f t="shared" si="71"/>
        <v>0</v>
      </c>
      <c r="DI81" s="103">
        <v>0</v>
      </c>
      <c r="DJ81" s="104">
        <v>0</v>
      </c>
      <c r="DK81" s="99">
        <v>0</v>
      </c>
      <c r="DL81" s="92">
        <f t="shared" si="63"/>
        <v>0</v>
      </c>
      <c r="DM81" s="93" t="e">
        <f t="shared" si="64"/>
        <v>#DIV/0!</v>
      </c>
      <c r="DN81" s="223" t="e">
        <f>SUM(DH81:DH82)/SUM(DL81:DL82)</f>
        <v>#DIV/0!</v>
      </c>
      <c r="DO81" s="223" t="e">
        <f>(SUM(DH81:DH84)/SUM(DL81:DL84))</f>
        <v>#DIV/0!</v>
      </c>
    </row>
    <row r="82" spans="2:119" ht="23.25" customHeight="1" thickBot="1" x14ac:dyDescent="0.3">
      <c r="B82" s="239"/>
      <c r="C82" s="242"/>
      <c r="D82" s="79" t="s">
        <v>107</v>
      </c>
      <c r="E82" s="80">
        <v>0</v>
      </c>
      <c r="F82" s="81">
        <v>0</v>
      </c>
      <c r="G82" s="94">
        <f t="shared" si="46"/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107">
        <f t="shared" si="65"/>
        <v>0</v>
      </c>
      <c r="N82" s="94">
        <f t="shared" si="66"/>
        <v>0</v>
      </c>
      <c r="O82" s="83">
        <v>0</v>
      </c>
      <c r="P82" s="83">
        <v>0</v>
      </c>
      <c r="Q82" s="83">
        <v>0</v>
      </c>
      <c r="R82" s="84">
        <v>0</v>
      </c>
      <c r="S82" s="84">
        <v>0</v>
      </c>
      <c r="T82" s="107">
        <f t="shared" si="67"/>
        <v>0</v>
      </c>
      <c r="U82" s="94">
        <f t="shared" si="68"/>
        <v>0</v>
      </c>
      <c r="V82" s="83">
        <v>0</v>
      </c>
      <c r="W82" s="83">
        <v>0</v>
      </c>
      <c r="X82" s="83">
        <v>0</v>
      </c>
      <c r="Y82" s="84">
        <v>0</v>
      </c>
      <c r="Z82" s="94">
        <f t="shared" si="47"/>
        <v>0</v>
      </c>
      <c r="AA82" s="83">
        <v>0</v>
      </c>
      <c r="AB82" s="83">
        <v>0</v>
      </c>
      <c r="AC82" s="83">
        <v>0</v>
      </c>
      <c r="AD82" s="84">
        <v>0</v>
      </c>
      <c r="AE82" s="94">
        <f t="shared" si="48"/>
        <v>0</v>
      </c>
      <c r="AF82" s="83">
        <v>0</v>
      </c>
      <c r="AG82" s="83">
        <v>0</v>
      </c>
      <c r="AH82" s="83">
        <v>0</v>
      </c>
      <c r="AI82" s="84">
        <v>0</v>
      </c>
      <c r="AJ82" s="94">
        <f t="shared" si="49"/>
        <v>0</v>
      </c>
      <c r="AK82" s="83">
        <v>0</v>
      </c>
      <c r="AL82" s="83">
        <v>0</v>
      </c>
      <c r="AM82" s="83">
        <v>0</v>
      </c>
      <c r="AN82" s="84">
        <v>0</v>
      </c>
      <c r="AO82" s="94">
        <f t="shared" si="50"/>
        <v>0</v>
      </c>
      <c r="AP82" s="83">
        <v>0</v>
      </c>
      <c r="AQ82" s="83">
        <v>0</v>
      </c>
      <c r="AR82" s="83">
        <v>0</v>
      </c>
      <c r="AS82" s="84">
        <v>0</v>
      </c>
      <c r="AT82" s="94">
        <f t="shared" si="51"/>
        <v>0</v>
      </c>
      <c r="AU82" s="83">
        <v>0</v>
      </c>
      <c r="AV82" s="83">
        <v>0</v>
      </c>
      <c r="AW82" s="83">
        <v>0</v>
      </c>
      <c r="AX82" s="84">
        <v>0</v>
      </c>
      <c r="AY82" s="94">
        <f t="shared" si="52"/>
        <v>0</v>
      </c>
      <c r="AZ82" s="83">
        <v>0</v>
      </c>
      <c r="BA82" s="83">
        <v>0</v>
      </c>
      <c r="BB82" s="83">
        <v>0</v>
      </c>
      <c r="BC82" s="83">
        <v>0</v>
      </c>
      <c r="BD82" s="94">
        <f t="shared" si="53"/>
        <v>0</v>
      </c>
      <c r="BE82" s="83">
        <v>0</v>
      </c>
      <c r="BF82" s="83">
        <v>0</v>
      </c>
      <c r="BG82" s="83">
        <v>0</v>
      </c>
      <c r="BH82" s="83">
        <v>0</v>
      </c>
      <c r="BI82" s="94">
        <f t="shared" si="54"/>
        <v>0</v>
      </c>
      <c r="BJ82" s="83">
        <v>0</v>
      </c>
      <c r="BK82" s="83">
        <v>0</v>
      </c>
      <c r="BL82" s="83">
        <v>0</v>
      </c>
      <c r="BM82" s="83">
        <v>0</v>
      </c>
      <c r="BN82" s="94">
        <f t="shared" si="55"/>
        <v>0</v>
      </c>
      <c r="BO82" s="83">
        <v>0</v>
      </c>
      <c r="BP82" s="83">
        <v>0</v>
      </c>
      <c r="BQ82" s="83">
        <v>0</v>
      </c>
      <c r="BR82" s="83">
        <v>0</v>
      </c>
      <c r="BS82" s="94">
        <f t="shared" si="56"/>
        <v>0</v>
      </c>
      <c r="BT82" s="83">
        <v>0</v>
      </c>
      <c r="BU82" s="83">
        <v>0</v>
      </c>
      <c r="BV82" s="83">
        <v>0</v>
      </c>
      <c r="BW82" s="83">
        <v>0</v>
      </c>
      <c r="BX82" s="94">
        <f t="shared" si="57"/>
        <v>0</v>
      </c>
      <c r="BY82" s="83">
        <v>0</v>
      </c>
      <c r="BZ82" s="83">
        <v>0</v>
      </c>
      <c r="CA82" s="83">
        <v>0</v>
      </c>
      <c r="CB82" s="83">
        <v>0</v>
      </c>
      <c r="CC82" s="94">
        <f t="shared" si="58"/>
        <v>0</v>
      </c>
      <c r="CD82" s="83">
        <v>0</v>
      </c>
      <c r="CE82" s="83">
        <v>0</v>
      </c>
      <c r="CF82" s="83">
        <v>0</v>
      </c>
      <c r="CG82" s="83">
        <v>0</v>
      </c>
      <c r="CH82" s="94">
        <f t="shared" si="59"/>
        <v>0</v>
      </c>
      <c r="CI82" s="83">
        <v>0</v>
      </c>
      <c r="CJ82" s="83">
        <v>0</v>
      </c>
      <c r="CK82" s="83">
        <v>0</v>
      </c>
      <c r="CL82" s="83">
        <v>0</v>
      </c>
      <c r="CM82" s="94">
        <f t="shared" si="60"/>
        <v>0</v>
      </c>
      <c r="CN82" s="83">
        <v>0</v>
      </c>
      <c r="CO82" s="83">
        <v>0</v>
      </c>
      <c r="CP82" s="83">
        <v>0</v>
      </c>
      <c r="CQ82" s="83">
        <v>0</v>
      </c>
      <c r="CR82" s="94">
        <f t="shared" si="61"/>
        <v>0</v>
      </c>
      <c r="CS82" s="83">
        <v>0</v>
      </c>
      <c r="CT82" s="83">
        <v>0</v>
      </c>
      <c r="CU82" s="83">
        <v>0</v>
      </c>
      <c r="CV82" s="83">
        <v>0</v>
      </c>
      <c r="CW82" s="94">
        <f t="shared" si="62"/>
        <v>0</v>
      </c>
      <c r="CX82" s="85">
        <v>0</v>
      </c>
      <c r="CY82" s="85">
        <v>0</v>
      </c>
      <c r="CZ82" s="85">
        <v>0</v>
      </c>
      <c r="DA82" s="85">
        <v>0</v>
      </c>
      <c r="DB82" s="86">
        <v>0</v>
      </c>
      <c r="DC82" s="87">
        <v>0</v>
      </c>
      <c r="DD82" s="88">
        <v>0</v>
      </c>
      <c r="DE82" s="89">
        <v>0</v>
      </c>
      <c r="DF82" s="90">
        <f t="shared" si="69"/>
        <v>0</v>
      </c>
      <c r="DG82" s="91">
        <f t="shared" si="70"/>
        <v>0</v>
      </c>
      <c r="DH82" s="92">
        <f t="shared" si="71"/>
        <v>0</v>
      </c>
      <c r="DI82" s="103">
        <v>0</v>
      </c>
      <c r="DJ82" s="104">
        <v>0</v>
      </c>
      <c r="DK82" s="99">
        <v>0</v>
      </c>
      <c r="DL82" s="95">
        <f t="shared" si="63"/>
        <v>0</v>
      </c>
      <c r="DM82" s="93" t="e">
        <f t="shared" si="64"/>
        <v>#DIV/0!</v>
      </c>
      <c r="DN82" s="244"/>
      <c r="DO82" s="223"/>
    </row>
    <row r="83" spans="2:119" ht="23.25" customHeight="1" thickBot="1" x14ac:dyDescent="0.3">
      <c r="B83" s="239"/>
      <c r="C83" s="242"/>
      <c r="D83" s="79" t="s">
        <v>108</v>
      </c>
      <c r="E83" s="80">
        <v>0</v>
      </c>
      <c r="F83" s="81">
        <v>0</v>
      </c>
      <c r="G83" s="94">
        <f t="shared" si="46"/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107">
        <f t="shared" si="65"/>
        <v>0</v>
      </c>
      <c r="N83" s="94">
        <f t="shared" si="66"/>
        <v>0</v>
      </c>
      <c r="O83" s="83">
        <v>0</v>
      </c>
      <c r="P83" s="83">
        <v>0</v>
      </c>
      <c r="Q83" s="83">
        <v>0</v>
      </c>
      <c r="R83" s="84">
        <v>0</v>
      </c>
      <c r="S83" s="84">
        <v>0</v>
      </c>
      <c r="T83" s="107">
        <f t="shared" si="67"/>
        <v>0</v>
      </c>
      <c r="U83" s="94">
        <f t="shared" si="68"/>
        <v>0</v>
      </c>
      <c r="V83" s="83">
        <v>0</v>
      </c>
      <c r="W83" s="83">
        <v>0</v>
      </c>
      <c r="X83" s="83">
        <v>0</v>
      </c>
      <c r="Y83" s="84">
        <v>0</v>
      </c>
      <c r="Z83" s="94">
        <f t="shared" si="47"/>
        <v>0</v>
      </c>
      <c r="AA83" s="83">
        <v>0</v>
      </c>
      <c r="AB83" s="83">
        <v>0</v>
      </c>
      <c r="AC83" s="83">
        <v>0</v>
      </c>
      <c r="AD83" s="84">
        <v>0</v>
      </c>
      <c r="AE83" s="94">
        <f t="shared" si="48"/>
        <v>0</v>
      </c>
      <c r="AF83" s="83">
        <v>0</v>
      </c>
      <c r="AG83" s="83">
        <v>0</v>
      </c>
      <c r="AH83" s="83">
        <v>0</v>
      </c>
      <c r="AI83" s="84">
        <v>0</v>
      </c>
      <c r="AJ83" s="94">
        <f t="shared" si="49"/>
        <v>0</v>
      </c>
      <c r="AK83" s="83">
        <v>0</v>
      </c>
      <c r="AL83" s="83">
        <v>0</v>
      </c>
      <c r="AM83" s="83">
        <v>0</v>
      </c>
      <c r="AN83" s="84">
        <v>0</v>
      </c>
      <c r="AO83" s="94">
        <f t="shared" si="50"/>
        <v>0</v>
      </c>
      <c r="AP83" s="83">
        <v>0</v>
      </c>
      <c r="AQ83" s="83">
        <v>0</v>
      </c>
      <c r="AR83" s="83">
        <v>0</v>
      </c>
      <c r="AS83" s="84">
        <v>0</v>
      </c>
      <c r="AT83" s="94">
        <f t="shared" si="51"/>
        <v>0</v>
      </c>
      <c r="AU83" s="83">
        <v>0</v>
      </c>
      <c r="AV83" s="83">
        <v>0</v>
      </c>
      <c r="AW83" s="83">
        <v>0</v>
      </c>
      <c r="AX83" s="84">
        <v>0</v>
      </c>
      <c r="AY83" s="94">
        <f t="shared" si="52"/>
        <v>0</v>
      </c>
      <c r="AZ83" s="83">
        <v>0</v>
      </c>
      <c r="BA83" s="83">
        <v>0</v>
      </c>
      <c r="BB83" s="83">
        <v>0</v>
      </c>
      <c r="BC83" s="83">
        <v>0</v>
      </c>
      <c r="BD83" s="94">
        <f t="shared" si="53"/>
        <v>0</v>
      </c>
      <c r="BE83" s="83">
        <v>0</v>
      </c>
      <c r="BF83" s="83">
        <v>0</v>
      </c>
      <c r="BG83" s="83">
        <v>0</v>
      </c>
      <c r="BH83" s="83">
        <v>0</v>
      </c>
      <c r="BI83" s="94">
        <f t="shared" si="54"/>
        <v>0</v>
      </c>
      <c r="BJ83" s="83">
        <v>0</v>
      </c>
      <c r="BK83" s="83">
        <v>0</v>
      </c>
      <c r="BL83" s="83">
        <v>0</v>
      </c>
      <c r="BM83" s="83">
        <v>0</v>
      </c>
      <c r="BN83" s="94">
        <f t="shared" si="55"/>
        <v>0</v>
      </c>
      <c r="BO83" s="83">
        <v>0</v>
      </c>
      <c r="BP83" s="83">
        <v>0</v>
      </c>
      <c r="BQ83" s="83">
        <v>0</v>
      </c>
      <c r="BR83" s="83">
        <v>0</v>
      </c>
      <c r="BS83" s="94">
        <f t="shared" si="56"/>
        <v>0</v>
      </c>
      <c r="BT83" s="83">
        <v>0</v>
      </c>
      <c r="BU83" s="83">
        <v>0</v>
      </c>
      <c r="BV83" s="83">
        <v>0</v>
      </c>
      <c r="BW83" s="83">
        <v>0</v>
      </c>
      <c r="BX83" s="94">
        <f t="shared" si="57"/>
        <v>0</v>
      </c>
      <c r="BY83" s="83">
        <v>0</v>
      </c>
      <c r="BZ83" s="83">
        <v>0</v>
      </c>
      <c r="CA83" s="83">
        <v>0</v>
      </c>
      <c r="CB83" s="83">
        <v>0</v>
      </c>
      <c r="CC83" s="94">
        <f t="shared" si="58"/>
        <v>0</v>
      </c>
      <c r="CD83" s="83">
        <v>0</v>
      </c>
      <c r="CE83" s="83">
        <v>0</v>
      </c>
      <c r="CF83" s="83">
        <v>0</v>
      </c>
      <c r="CG83" s="83">
        <v>0</v>
      </c>
      <c r="CH83" s="94">
        <f t="shared" si="59"/>
        <v>0</v>
      </c>
      <c r="CI83" s="83">
        <v>0</v>
      </c>
      <c r="CJ83" s="83">
        <v>0</v>
      </c>
      <c r="CK83" s="83">
        <v>0</v>
      </c>
      <c r="CL83" s="83">
        <v>0</v>
      </c>
      <c r="CM83" s="94">
        <f t="shared" si="60"/>
        <v>0</v>
      </c>
      <c r="CN83" s="83">
        <v>0</v>
      </c>
      <c r="CO83" s="83">
        <v>0</v>
      </c>
      <c r="CP83" s="83">
        <v>0</v>
      </c>
      <c r="CQ83" s="83">
        <v>0</v>
      </c>
      <c r="CR83" s="94">
        <f t="shared" si="61"/>
        <v>0</v>
      </c>
      <c r="CS83" s="83">
        <v>0</v>
      </c>
      <c r="CT83" s="83">
        <v>0</v>
      </c>
      <c r="CU83" s="83">
        <v>0</v>
      </c>
      <c r="CV83" s="83">
        <v>0</v>
      </c>
      <c r="CW83" s="94">
        <f t="shared" si="62"/>
        <v>0</v>
      </c>
      <c r="CX83" s="85">
        <v>0</v>
      </c>
      <c r="CY83" s="85">
        <v>0</v>
      </c>
      <c r="CZ83" s="85">
        <v>0</v>
      </c>
      <c r="DA83" s="85">
        <v>0</v>
      </c>
      <c r="DB83" s="86">
        <v>0</v>
      </c>
      <c r="DC83" s="87">
        <v>0</v>
      </c>
      <c r="DD83" s="88">
        <v>0</v>
      </c>
      <c r="DE83" s="89">
        <v>0</v>
      </c>
      <c r="DF83" s="90">
        <f t="shared" si="69"/>
        <v>0</v>
      </c>
      <c r="DG83" s="91">
        <f t="shared" si="70"/>
        <v>0</v>
      </c>
      <c r="DH83" s="92">
        <f t="shared" si="71"/>
        <v>0</v>
      </c>
      <c r="DI83" s="103">
        <v>0</v>
      </c>
      <c r="DJ83" s="104">
        <v>0</v>
      </c>
      <c r="DK83" s="99">
        <v>0</v>
      </c>
      <c r="DL83" s="95">
        <f t="shared" si="63"/>
        <v>0</v>
      </c>
      <c r="DM83" s="93" t="e">
        <f t="shared" si="64"/>
        <v>#DIV/0!</v>
      </c>
      <c r="DN83" s="223" t="e">
        <f>(SUM(DH83:DH84)/SUM(DL83:DL84))</f>
        <v>#DIV/0!</v>
      </c>
      <c r="DO83" s="223"/>
    </row>
    <row r="84" spans="2:119" ht="23.25" customHeight="1" thickBot="1" x14ac:dyDescent="0.3">
      <c r="B84" s="240"/>
      <c r="C84" s="243"/>
      <c r="D84" s="101" t="s">
        <v>109</v>
      </c>
      <c r="E84" s="80">
        <v>0</v>
      </c>
      <c r="F84" s="81">
        <v>0</v>
      </c>
      <c r="G84" s="98">
        <f t="shared" si="46"/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108">
        <f t="shared" si="65"/>
        <v>0</v>
      </c>
      <c r="N84" s="98">
        <f t="shared" si="66"/>
        <v>0</v>
      </c>
      <c r="O84" s="83">
        <v>0</v>
      </c>
      <c r="P84" s="83">
        <v>0</v>
      </c>
      <c r="Q84" s="83">
        <v>0</v>
      </c>
      <c r="R84" s="84">
        <v>0</v>
      </c>
      <c r="S84" s="84">
        <v>0</v>
      </c>
      <c r="T84" s="108">
        <f t="shared" si="67"/>
        <v>0</v>
      </c>
      <c r="U84" s="98">
        <f t="shared" si="68"/>
        <v>0</v>
      </c>
      <c r="V84" s="83">
        <v>0</v>
      </c>
      <c r="W84" s="83">
        <v>0</v>
      </c>
      <c r="X84" s="83">
        <v>0</v>
      </c>
      <c r="Y84" s="84">
        <v>0</v>
      </c>
      <c r="Z84" s="98">
        <f t="shared" si="47"/>
        <v>0</v>
      </c>
      <c r="AA84" s="83">
        <v>0</v>
      </c>
      <c r="AB84" s="83">
        <v>0</v>
      </c>
      <c r="AC84" s="83">
        <v>0</v>
      </c>
      <c r="AD84" s="84">
        <v>0</v>
      </c>
      <c r="AE84" s="98">
        <f t="shared" si="48"/>
        <v>0</v>
      </c>
      <c r="AF84" s="83">
        <v>0</v>
      </c>
      <c r="AG84" s="83">
        <v>0</v>
      </c>
      <c r="AH84" s="83">
        <v>0</v>
      </c>
      <c r="AI84" s="84">
        <v>0</v>
      </c>
      <c r="AJ84" s="98">
        <f t="shared" si="49"/>
        <v>0</v>
      </c>
      <c r="AK84" s="83">
        <v>0</v>
      </c>
      <c r="AL84" s="83">
        <v>0</v>
      </c>
      <c r="AM84" s="83">
        <v>0</v>
      </c>
      <c r="AN84" s="84">
        <v>0</v>
      </c>
      <c r="AO84" s="98">
        <f t="shared" si="50"/>
        <v>0</v>
      </c>
      <c r="AP84" s="83">
        <v>0</v>
      </c>
      <c r="AQ84" s="83">
        <v>0</v>
      </c>
      <c r="AR84" s="83">
        <v>0</v>
      </c>
      <c r="AS84" s="84">
        <v>0</v>
      </c>
      <c r="AT84" s="98">
        <f t="shared" si="51"/>
        <v>0</v>
      </c>
      <c r="AU84" s="83">
        <v>0</v>
      </c>
      <c r="AV84" s="83">
        <v>0</v>
      </c>
      <c r="AW84" s="83">
        <v>0</v>
      </c>
      <c r="AX84" s="84">
        <v>0</v>
      </c>
      <c r="AY84" s="98">
        <f t="shared" si="52"/>
        <v>0</v>
      </c>
      <c r="AZ84" s="83">
        <v>0</v>
      </c>
      <c r="BA84" s="83">
        <v>0</v>
      </c>
      <c r="BB84" s="83">
        <v>0</v>
      </c>
      <c r="BC84" s="83">
        <v>0</v>
      </c>
      <c r="BD84" s="98">
        <f t="shared" si="53"/>
        <v>0</v>
      </c>
      <c r="BE84" s="83">
        <v>0</v>
      </c>
      <c r="BF84" s="83">
        <v>0</v>
      </c>
      <c r="BG84" s="83">
        <v>0</v>
      </c>
      <c r="BH84" s="83">
        <v>0</v>
      </c>
      <c r="BI84" s="98">
        <f t="shared" si="54"/>
        <v>0</v>
      </c>
      <c r="BJ84" s="83">
        <v>0</v>
      </c>
      <c r="BK84" s="83">
        <v>0</v>
      </c>
      <c r="BL84" s="83">
        <v>0</v>
      </c>
      <c r="BM84" s="83">
        <v>0</v>
      </c>
      <c r="BN84" s="98">
        <f t="shared" si="55"/>
        <v>0</v>
      </c>
      <c r="BO84" s="83">
        <v>0</v>
      </c>
      <c r="BP84" s="83">
        <v>0</v>
      </c>
      <c r="BQ84" s="83">
        <v>0</v>
      </c>
      <c r="BR84" s="83">
        <v>0</v>
      </c>
      <c r="BS84" s="98">
        <f t="shared" si="56"/>
        <v>0</v>
      </c>
      <c r="BT84" s="83">
        <v>0</v>
      </c>
      <c r="BU84" s="83">
        <v>0</v>
      </c>
      <c r="BV84" s="83">
        <v>0</v>
      </c>
      <c r="BW84" s="83">
        <v>0</v>
      </c>
      <c r="BX84" s="98">
        <f t="shared" si="57"/>
        <v>0</v>
      </c>
      <c r="BY84" s="83">
        <v>0</v>
      </c>
      <c r="BZ84" s="83">
        <v>0</v>
      </c>
      <c r="CA84" s="83">
        <v>0</v>
      </c>
      <c r="CB84" s="83">
        <v>0</v>
      </c>
      <c r="CC84" s="98">
        <f t="shared" si="58"/>
        <v>0</v>
      </c>
      <c r="CD84" s="83">
        <v>0</v>
      </c>
      <c r="CE84" s="83">
        <v>0</v>
      </c>
      <c r="CF84" s="83">
        <v>0</v>
      </c>
      <c r="CG84" s="83">
        <v>0</v>
      </c>
      <c r="CH84" s="98">
        <f t="shared" si="59"/>
        <v>0</v>
      </c>
      <c r="CI84" s="83">
        <v>0</v>
      </c>
      <c r="CJ84" s="83">
        <v>0</v>
      </c>
      <c r="CK84" s="83">
        <v>0</v>
      </c>
      <c r="CL84" s="83">
        <v>0</v>
      </c>
      <c r="CM84" s="98">
        <f t="shared" si="60"/>
        <v>0</v>
      </c>
      <c r="CN84" s="83">
        <v>0</v>
      </c>
      <c r="CO84" s="83">
        <v>0</v>
      </c>
      <c r="CP84" s="83">
        <v>0</v>
      </c>
      <c r="CQ84" s="83">
        <v>0</v>
      </c>
      <c r="CR84" s="98">
        <f t="shared" si="61"/>
        <v>0</v>
      </c>
      <c r="CS84" s="83">
        <v>0</v>
      </c>
      <c r="CT84" s="83">
        <v>0</v>
      </c>
      <c r="CU84" s="83">
        <v>0</v>
      </c>
      <c r="CV84" s="83">
        <v>0</v>
      </c>
      <c r="CW84" s="98">
        <f t="shared" si="62"/>
        <v>0</v>
      </c>
      <c r="CX84" s="85">
        <v>0</v>
      </c>
      <c r="CY84" s="85">
        <v>0</v>
      </c>
      <c r="CZ84" s="85">
        <v>0</v>
      </c>
      <c r="DA84" s="85">
        <v>0</v>
      </c>
      <c r="DB84" s="86">
        <v>0</v>
      </c>
      <c r="DC84" s="87">
        <v>0</v>
      </c>
      <c r="DD84" s="88">
        <v>0</v>
      </c>
      <c r="DE84" s="89">
        <v>0</v>
      </c>
      <c r="DF84" s="90">
        <f t="shared" si="69"/>
        <v>0</v>
      </c>
      <c r="DG84" s="91">
        <f t="shared" si="70"/>
        <v>0</v>
      </c>
      <c r="DH84" s="92">
        <f t="shared" si="71"/>
        <v>0</v>
      </c>
      <c r="DI84" s="103">
        <v>0</v>
      </c>
      <c r="DJ84" s="104">
        <v>0</v>
      </c>
      <c r="DK84" s="99">
        <v>0</v>
      </c>
      <c r="DL84" s="102">
        <f t="shared" si="63"/>
        <v>0</v>
      </c>
      <c r="DM84" s="100" t="e">
        <f t="shared" si="64"/>
        <v>#DIV/0!</v>
      </c>
      <c r="DN84" s="224"/>
      <c r="DO84" s="224"/>
    </row>
    <row r="85" spans="2:119" ht="23.25" customHeight="1" thickBot="1" x14ac:dyDescent="0.3">
      <c r="B85" s="238">
        <v>21</v>
      </c>
      <c r="C85" s="241">
        <f>لیست!D26</f>
        <v>0</v>
      </c>
      <c r="D85" s="105" t="s">
        <v>106</v>
      </c>
      <c r="E85" s="80">
        <v>0</v>
      </c>
      <c r="F85" s="81">
        <v>0</v>
      </c>
      <c r="G85" s="82">
        <f t="shared" si="46"/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106">
        <f>L85/2</f>
        <v>0</v>
      </c>
      <c r="N85" s="82">
        <f t="shared" si="66"/>
        <v>0</v>
      </c>
      <c r="O85" s="83">
        <v>0</v>
      </c>
      <c r="P85" s="83">
        <v>0</v>
      </c>
      <c r="Q85" s="83">
        <v>0</v>
      </c>
      <c r="R85" s="84">
        <v>0</v>
      </c>
      <c r="S85" s="84">
        <v>0</v>
      </c>
      <c r="T85" s="106">
        <f>S85/2</f>
        <v>0</v>
      </c>
      <c r="U85" s="82">
        <f t="shared" si="68"/>
        <v>0</v>
      </c>
      <c r="V85" s="83">
        <v>0</v>
      </c>
      <c r="W85" s="83">
        <v>0</v>
      </c>
      <c r="X85" s="83">
        <v>0</v>
      </c>
      <c r="Y85" s="84">
        <v>0</v>
      </c>
      <c r="Z85" s="82">
        <f t="shared" si="47"/>
        <v>0</v>
      </c>
      <c r="AA85" s="83">
        <v>0</v>
      </c>
      <c r="AB85" s="83">
        <v>0</v>
      </c>
      <c r="AC85" s="83">
        <v>0</v>
      </c>
      <c r="AD85" s="84">
        <v>0</v>
      </c>
      <c r="AE85" s="82">
        <f t="shared" si="48"/>
        <v>0</v>
      </c>
      <c r="AF85" s="83">
        <v>0</v>
      </c>
      <c r="AG85" s="83">
        <v>0</v>
      </c>
      <c r="AH85" s="83">
        <v>0</v>
      </c>
      <c r="AI85" s="84">
        <v>0</v>
      </c>
      <c r="AJ85" s="82">
        <f t="shared" si="49"/>
        <v>0</v>
      </c>
      <c r="AK85" s="83">
        <v>0</v>
      </c>
      <c r="AL85" s="83">
        <v>0</v>
      </c>
      <c r="AM85" s="83">
        <v>0</v>
      </c>
      <c r="AN85" s="84">
        <v>0</v>
      </c>
      <c r="AO85" s="82">
        <f t="shared" si="50"/>
        <v>0</v>
      </c>
      <c r="AP85" s="83">
        <v>0</v>
      </c>
      <c r="AQ85" s="83">
        <v>0</v>
      </c>
      <c r="AR85" s="83">
        <v>0</v>
      </c>
      <c r="AS85" s="84">
        <v>0</v>
      </c>
      <c r="AT85" s="82">
        <f t="shared" si="51"/>
        <v>0</v>
      </c>
      <c r="AU85" s="83">
        <v>0</v>
      </c>
      <c r="AV85" s="83">
        <v>0</v>
      </c>
      <c r="AW85" s="83">
        <v>0</v>
      </c>
      <c r="AX85" s="84">
        <v>0</v>
      </c>
      <c r="AY85" s="82">
        <f t="shared" si="52"/>
        <v>0</v>
      </c>
      <c r="AZ85" s="83">
        <v>0</v>
      </c>
      <c r="BA85" s="83">
        <v>0</v>
      </c>
      <c r="BB85" s="83">
        <v>0</v>
      </c>
      <c r="BC85" s="83">
        <v>0</v>
      </c>
      <c r="BD85" s="82">
        <f t="shared" si="53"/>
        <v>0</v>
      </c>
      <c r="BE85" s="83">
        <v>0</v>
      </c>
      <c r="BF85" s="83">
        <v>0</v>
      </c>
      <c r="BG85" s="83">
        <v>0</v>
      </c>
      <c r="BH85" s="83">
        <v>0</v>
      </c>
      <c r="BI85" s="82">
        <f t="shared" si="54"/>
        <v>0</v>
      </c>
      <c r="BJ85" s="83">
        <v>0</v>
      </c>
      <c r="BK85" s="83">
        <v>0</v>
      </c>
      <c r="BL85" s="83">
        <v>0</v>
      </c>
      <c r="BM85" s="83">
        <v>0</v>
      </c>
      <c r="BN85" s="82">
        <f t="shared" si="55"/>
        <v>0</v>
      </c>
      <c r="BO85" s="83">
        <v>0</v>
      </c>
      <c r="BP85" s="83">
        <v>0</v>
      </c>
      <c r="BQ85" s="83">
        <v>0</v>
      </c>
      <c r="BR85" s="83">
        <v>0</v>
      </c>
      <c r="BS85" s="82">
        <f t="shared" si="56"/>
        <v>0</v>
      </c>
      <c r="BT85" s="83">
        <v>0</v>
      </c>
      <c r="BU85" s="83">
        <v>0</v>
      </c>
      <c r="BV85" s="83">
        <v>0</v>
      </c>
      <c r="BW85" s="83">
        <v>0</v>
      </c>
      <c r="BX85" s="82">
        <f t="shared" si="57"/>
        <v>0</v>
      </c>
      <c r="BY85" s="83">
        <v>0</v>
      </c>
      <c r="BZ85" s="83">
        <v>0</v>
      </c>
      <c r="CA85" s="83">
        <v>0</v>
      </c>
      <c r="CB85" s="83">
        <v>0</v>
      </c>
      <c r="CC85" s="82">
        <f t="shared" si="58"/>
        <v>0</v>
      </c>
      <c r="CD85" s="83">
        <v>0</v>
      </c>
      <c r="CE85" s="83">
        <v>0</v>
      </c>
      <c r="CF85" s="83">
        <v>0</v>
      </c>
      <c r="CG85" s="83">
        <v>0</v>
      </c>
      <c r="CH85" s="82">
        <f t="shared" si="59"/>
        <v>0</v>
      </c>
      <c r="CI85" s="83">
        <v>0</v>
      </c>
      <c r="CJ85" s="83">
        <v>0</v>
      </c>
      <c r="CK85" s="83">
        <v>0</v>
      </c>
      <c r="CL85" s="83">
        <v>0</v>
      </c>
      <c r="CM85" s="82">
        <f t="shared" si="60"/>
        <v>0</v>
      </c>
      <c r="CN85" s="83">
        <v>0</v>
      </c>
      <c r="CO85" s="83">
        <v>0</v>
      </c>
      <c r="CP85" s="83">
        <v>0</v>
      </c>
      <c r="CQ85" s="83">
        <v>0</v>
      </c>
      <c r="CR85" s="82">
        <f t="shared" si="61"/>
        <v>0</v>
      </c>
      <c r="CS85" s="83">
        <v>0</v>
      </c>
      <c r="CT85" s="83">
        <v>0</v>
      </c>
      <c r="CU85" s="83">
        <v>0</v>
      </c>
      <c r="CV85" s="83">
        <v>0</v>
      </c>
      <c r="CW85" s="82">
        <f t="shared" si="62"/>
        <v>0</v>
      </c>
      <c r="CX85" s="85">
        <v>0</v>
      </c>
      <c r="CY85" s="85">
        <v>0</v>
      </c>
      <c r="CZ85" s="85">
        <v>0</v>
      </c>
      <c r="DA85" s="85">
        <v>0</v>
      </c>
      <c r="DB85" s="86">
        <v>0</v>
      </c>
      <c r="DC85" s="87">
        <v>0</v>
      </c>
      <c r="DD85" s="88">
        <v>0</v>
      </c>
      <c r="DE85" s="89">
        <v>0</v>
      </c>
      <c r="DF85" s="90">
        <f t="shared" si="69"/>
        <v>0</v>
      </c>
      <c r="DG85" s="91">
        <f t="shared" si="70"/>
        <v>0</v>
      </c>
      <c r="DH85" s="92">
        <f t="shared" si="71"/>
        <v>0</v>
      </c>
      <c r="DI85" s="103">
        <v>0</v>
      </c>
      <c r="DJ85" s="104">
        <v>0</v>
      </c>
      <c r="DK85" s="99">
        <v>0</v>
      </c>
      <c r="DL85" s="92">
        <f t="shared" si="63"/>
        <v>0</v>
      </c>
      <c r="DM85" s="93" t="e">
        <f t="shared" si="64"/>
        <v>#DIV/0!</v>
      </c>
      <c r="DN85" s="223" t="e">
        <f>SUM(DH85:DH86)/SUM(DL85:DL86)</f>
        <v>#DIV/0!</v>
      </c>
      <c r="DO85" s="223" t="e">
        <f>(SUM(DH85:DH88)/SUM(DL85:DL88))</f>
        <v>#DIV/0!</v>
      </c>
    </row>
    <row r="86" spans="2:119" ht="23.25" customHeight="1" thickBot="1" x14ac:dyDescent="0.3">
      <c r="B86" s="239"/>
      <c r="C86" s="242"/>
      <c r="D86" s="79" t="s">
        <v>107</v>
      </c>
      <c r="E86" s="80">
        <v>0</v>
      </c>
      <c r="F86" s="81">
        <v>0</v>
      </c>
      <c r="G86" s="94">
        <f t="shared" si="46"/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107">
        <f t="shared" ref="M86:M104" si="72">L86/2</f>
        <v>0</v>
      </c>
      <c r="N86" s="94">
        <f t="shared" si="66"/>
        <v>0</v>
      </c>
      <c r="O86" s="83">
        <v>0</v>
      </c>
      <c r="P86" s="83">
        <v>0</v>
      </c>
      <c r="Q86" s="83">
        <v>0</v>
      </c>
      <c r="R86" s="84">
        <v>0</v>
      </c>
      <c r="S86" s="84">
        <v>0</v>
      </c>
      <c r="T86" s="107">
        <f t="shared" ref="T86:T104" si="73">S86/2</f>
        <v>0</v>
      </c>
      <c r="U86" s="94">
        <f t="shared" si="68"/>
        <v>0</v>
      </c>
      <c r="V86" s="83">
        <v>0</v>
      </c>
      <c r="W86" s="83">
        <v>0</v>
      </c>
      <c r="X86" s="83">
        <v>0</v>
      </c>
      <c r="Y86" s="84">
        <v>0</v>
      </c>
      <c r="Z86" s="94">
        <f t="shared" si="47"/>
        <v>0</v>
      </c>
      <c r="AA86" s="83">
        <v>0</v>
      </c>
      <c r="AB86" s="83">
        <v>0</v>
      </c>
      <c r="AC86" s="83">
        <v>0</v>
      </c>
      <c r="AD86" s="84">
        <v>0</v>
      </c>
      <c r="AE86" s="94">
        <f t="shared" si="48"/>
        <v>0</v>
      </c>
      <c r="AF86" s="83">
        <v>0</v>
      </c>
      <c r="AG86" s="83">
        <v>0</v>
      </c>
      <c r="AH86" s="83">
        <v>0</v>
      </c>
      <c r="AI86" s="84">
        <v>0</v>
      </c>
      <c r="AJ86" s="94">
        <f t="shared" si="49"/>
        <v>0</v>
      </c>
      <c r="AK86" s="83">
        <v>0</v>
      </c>
      <c r="AL86" s="83">
        <v>0</v>
      </c>
      <c r="AM86" s="83">
        <v>0</v>
      </c>
      <c r="AN86" s="84">
        <v>0</v>
      </c>
      <c r="AO86" s="94">
        <f t="shared" si="50"/>
        <v>0</v>
      </c>
      <c r="AP86" s="83">
        <v>0</v>
      </c>
      <c r="AQ86" s="83">
        <v>0</v>
      </c>
      <c r="AR86" s="83">
        <v>0</v>
      </c>
      <c r="AS86" s="84">
        <v>0</v>
      </c>
      <c r="AT86" s="94">
        <f t="shared" si="51"/>
        <v>0</v>
      </c>
      <c r="AU86" s="83">
        <v>0</v>
      </c>
      <c r="AV86" s="83">
        <v>0</v>
      </c>
      <c r="AW86" s="83">
        <v>0</v>
      </c>
      <c r="AX86" s="84">
        <v>0</v>
      </c>
      <c r="AY86" s="94">
        <f t="shared" si="52"/>
        <v>0</v>
      </c>
      <c r="AZ86" s="83">
        <v>0</v>
      </c>
      <c r="BA86" s="83">
        <v>0</v>
      </c>
      <c r="BB86" s="83">
        <v>0</v>
      </c>
      <c r="BC86" s="83">
        <v>0</v>
      </c>
      <c r="BD86" s="94">
        <f t="shared" si="53"/>
        <v>0</v>
      </c>
      <c r="BE86" s="83">
        <v>0</v>
      </c>
      <c r="BF86" s="83">
        <v>0</v>
      </c>
      <c r="BG86" s="83">
        <v>0</v>
      </c>
      <c r="BH86" s="83">
        <v>0</v>
      </c>
      <c r="BI86" s="94">
        <f t="shared" si="54"/>
        <v>0</v>
      </c>
      <c r="BJ86" s="83">
        <v>0</v>
      </c>
      <c r="BK86" s="83">
        <v>0</v>
      </c>
      <c r="BL86" s="83">
        <v>0</v>
      </c>
      <c r="BM86" s="83">
        <v>0</v>
      </c>
      <c r="BN86" s="94">
        <f t="shared" si="55"/>
        <v>0</v>
      </c>
      <c r="BO86" s="83">
        <v>0</v>
      </c>
      <c r="BP86" s="83">
        <v>0</v>
      </c>
      <c r="BQ86" s="83">
        <v>0</v>
      </c>
      <c r="BR86" s="83">
        <v>0</v>
      </c>
      <c r="BS86" s="94">
        <f t="shared" si="56"/>
        <v>0</v>
      </c>
      <c r="BT86" s="83">
        <v>0</v>
      </c>
      <c r="BU86" s="83">
        <v>0</v>
      </c>
      <c r="BV86" s="83">
        <v>0</v>
      </c>
      <c r="BW86" s="83">
        <v>0</v>
      </c>
      <c r="BX86" s="94">
        <f t="shared" si="57"/>
        <v>0</v>
      </c>
      <c r="BY86" s="83">
        <v>0</v>
      </c>
      <c r="BZ86" s="83">
        <v>0</v>
      </c>
      <c r="CA86" s="83">
        <v>0</v>
      </c>
      <c r="CB86" s="83">
        <v>0</v>
      </c>
      <c r="CC86" s="94">
        <f t="shared" si="58"/>
        <v>0</v>
      </c>
      <c r="CD86" s="83">
        <v>0</v>
      </c>
      <c r="CE86" s="83">
        <v>0</v>
      </c>
      <c r="CF86" s="83">
        <v>0</v>
      </c>
      <c r="CG86" s="83">
        <v>0</v>
      </c>
      <c r="CH86" s="94">
        <f t="shared" si="59"/>
        <v>0</v>
      </c>
      <c r="CI86" s="83">
        <v>0</v>
      </c>
      <c r="CJ86" s="83">
        <v>0</v>
      </c>
      <c r="CK86" s="83">
        <v>0</v>
      </c>
      <c r="CL86" s="83">
        <v>0</v>
      </c>
      <c r="CM86" s="94">
        <f t="shared" si="60"/>
        <v>0</v>
      </c>
      <c r="CN86" s="83">
        <v>0</v>
      </c>
      <c r="CO86" s="83">
        <v>0</v>
      </c>
      <c r="CP86" s="83">
        <v>0</v>
      </c>
      <c r="CQ86" s="83">
        <v>0</v>
      </c>
      <c r="CR86" s="94">
        <f t="shared" si="61"/>
        <v>0</v>
      </c>
      <c r="CS86" s="83">
        <v>0</v>
      </c>
      <c r="CT86" s="83">
        <v>0</v>
      </c>
      <c r="CU86" s="83">
        <v>0</v>
      </c>
      <c r="CV86" s="83">
        <v>0</v>
      </c>
      <c r="CW86" s="94">
        <f t="shared" si="62"/>
        <v>0</v>
      </c>
      <c r="CX86" s="85">
        <v>0</v>
      </c>
      <c r="CY86" s="85">
        <v>0</v>
      </c>
      <c r="CZ86" s="85">
        <v>0</v>
      </c>
      <c r="DA86" s="85">
        <v>0</v>
      </c>
      <c r="DB86" s="86">
        <v>0</v>
      </c>
      <c r="DC86" s="87">
        <v>0</v>
      </c>
      <c r="DD86" s="88">
        <v>0</v>
      </c>
      <c r="DE86" s="89">
        <v>0</v>
      </c>
      <c r="DF86" s="90">
        <f t="shared" si="69"/>
        <v>0</v>
      </c>
      <c r="DG86" s="91">
        <f t="shared" si="70"/>
        <v>0</v>
      </c>
      <c r="DH86" s="92">
        <f t="shared" si="71"/>
        <v>0</v>
      </c>
      <c r="DI86" s="103">
        <v>0</v>
      </c>
      <c r="DJ86" s="104">
        <v>0</v>
      </c>
      <c r="DK86" s="99">
        <v>0</v>
      </c>
      <c r="DL86" s="95">
        <f t="shared" si="63"/>
        <v>0</v>
      </c>
      <c r="DM86" s="93" t="e">
        <f t="shared" si="64"/>
        <v>#DIV/0!</v>
      </c>
      <c r="DN86" s="244"/>
      <c r="DO86" s="223"/>
    </row>
    <row r="87" spans="2:119" ht="23.25" customHeight="1" thickBot="1" x14ac:dyDescent="0.3">
      <c r="B87" s="239"/>
      <c r="C87" s="242"/>
      <c r="D87" s="79" t="s">
        <v>108</v>
      </c>
      <c r="E87" s="80">
        <v>0</v>
      </c>
      <c r="F87" s="81">
        <v>0</v>
      </c>
      <c r="G87" s="94">
        <f t="shared" si="46"/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107">
        <f t="shared" si="72"/>
        <v>0</v>
      </c>
      <c r="N87" s="94">
        <f t="shared" si="66"/>
        <v>0</v>
      </c>
      <c r="O87" s="83">
        <v>0</v>
      </c>
      <c r="P87" s="83">
        <v>0</v>
      </c>
      <c r="Q87" s="83">
        <v>0</v>
      </c>
      <c r="R87" s="84">
        <v>0</v>
      </c>
      <c r="S87" s="84">
        <v>0</v>
      </c>
      <c r="T87" s="107">
        <f t="shared" si="73"/>
        <v>0</v>
      </c>
      <c r="U87" s="94">
        <f t="shared" si="68"/>
        <v>0</v>
      </c>
      <c r="V87" s="83">
        <v>0</v>
      </c>
      <c r="W87" s="83">
        <v>0</v>
      </c>
      <c r="X87" s="83">
        <v>0</v>
      </c>
      <c r="Y87" s="84">
        <v>0</v>
      </c>
      <c r="Z87" s="94">
        <f t="shared" si="47"/>
        <v>0</v>
      </c>
      <c r="AA87" s="83">
        <v>0</v>
      </c>
      <c r="AB87" s="83">
        <v>0</v>
      </c>
      <c r="AC87" s="83">
        <v>0</v>
      </c>
      <c r="AD87" s="84">
        <v>0</v>
      </c>
      <c r="AE87" s="94">
        <f t="shared" si="48"/>
        <v>0</v>
      </c>
      <c r="AF87" s="83">
        <v>0</v>
      </c>
      <c r="AG87" s="83">
        <v>0</v>
      </c>
      <c r="AH87" s="83">
        <v>0</v>
      </c>
      <c r="AI87" s="84">
        <v>0</v>
      </c>
      <c r="AJ87" s="94">
        <f t="shared" si="49"/>
        <v>0</v>
      </c>
      <c r="AK87" s="83">
        <v>0</v>
      </c>
      <c r="AL87" s="83">
        <v>0</v>
      </c>
      <c r="AM87" s="83">
        <v>0</v>
      </c>
      <c r="AN87" s="84">
        <v>0</v>
      </c>
      <c r="AO87" s="94">
        <f t="shared" si="50"/>
        <v>0</v>
      </c>
      <c r="AP87" s="83">
        <v>0</v>
      </c>
      <c r="AQ87" s="83">
        <v>0</v>
      </c>
      <c r="AR87" s="83">
        <v>0</v>
      </c>
      <c r="AS87" s="84">
        <v>0</v>
      </c>
      <c r="AT87" s="94">
        <f t="shared" si="51"/>
        <v>0</v>
      </c>
      <c r="AU87" s="83">
        <v>0</v>
      </c>
      <c r="AV87" s="83">
        <v>0</v>
      </c>
      <c r="AW87" s="83">
        <v>0</v>
      </c>
      <c r="AX87" s="84">
        <v>0</v>
      </c>
      <c r="AY87" s="94">
        <f t="shared" si="52"/>
        <v>0</v>
      </c>
      <c r="AZ87" s="83">
        <v>0</v>
      </c>
      <c r="BA87" s="83">
        <v>0</v>
      </c>
      <c r="BB87" s="83">
        <v>0</v>
      </c>
      <c r="BC87" s="83">
        <v>0</v>
      </c>
      <c r="BD87" s="94">
        <f t="shared" si="53"/>
        <v>0</v>
      </c>
      <c r="BE87" s="83">
        <v>0</v>
      </c>
      <c r="BF87" s="83">
        <v>0</v>
      </c>
      <c r="BG87" s="83">
        <v>0</v>
      </c>
      <c r="BH87" s="83">
        <v>0</v>
      </c>
      <c r="BI87" s="94">
        <f t="shared" si="54"/>
        <v>0</v>
      </c>
      <c r="BJ87" s="83">
        <v>0</v>
      </c>
      <c r="BK87" s="83">
        <v>0</v>
      </c>
      <c r="BL87" s="83">
        <v>0</v>
      </c>
      <c r="BM87" s="83">
        <v>0</v>
      </c>
      <c r="BN87" s="94">
        <f t="shared" si="55"/>
        <v>0</v>
      </c>
      <c r="BO87" s="83">
        <v>0</v>
      </c>
      <c r="BP87" s="83">
        <v>0</v>
      </c>
      <c r="BQ87" s="83">
        <v>0</v>
      </c>
      <c r="BR87" s="83">
        <v>0</v>
      </c>
      <c r="BS87" s="94">
        <f t="shared" si="56"/>
        <v>0</v>
      </c>
      <c r="BT87" s="83">
        <v>0</v>
      </c>
      <c r="BU87" s="83">
        <v>0</v>
      </c>
      <c r="BV87" s="83">
        <v>0</v>
      </c>
      <c r="BW87" s="83">
        <v>0</v>
      </c>
      <c r="BX87" s="94">
        <f t="shared" si="57"/>
        <v>0</v>
      </c>
      <c r="BY87" s="83">
        <v>0</v>
      </c>
      <c r="BZ87" s="83">
        <v>0</v>
      </c>
      <c r="CA87" s="83">
        <v>0</v>
      </c>
      <c r="CB87" s="83">
        <v>0</v>
      </c>
      <c r="CC87" s="94">
        <f t="shared" si="58"/>
        <v>0</v>
      </c>
      <c r="CD87" s="83">
        <v>0</v>
      </c>
      <c r="CE87" s="83">
        <v>0</v>
      </c>
      <c r="CF87" s="83">
        <v>0</v>
      </c>
      <c r="CG87" s="83">
        <v>0</v>
      </c>
      <c r="CH87" s="94">
        <f t="shared" si="59"/>
        <v>0</v>
      </c>
      <c r="CI87" s="83">
        <v>0</v>
      </c>
      <c r="CJ87" s="83">
        <v>0</v>
      </c>
      <c r="CK87" s="83">
        <v>0</v>
      </c>
      <c r="CL87" s="83">
        <v>0</v>
      </c>
      <c r="CM87" s="94">
        <f t="shared" si="60"/>
        <v>0</v>
      </c>
      <c r="CN87" s="83">
        <v>0</v>
      </c>
      <c r="CO87" s="83">
        <v>0</v>
      </c>
      <c r="CP87" s="83">
        <v>0</v>
      </c>
      <c r="CQ87" s="83">
        <v>0</v>
      </c>
      <c r="CR87" s="94">
        <f t="shared" si="61"/>
        <v>0</v>
      </c>
      <c r="CS87" s="83">
        <v>0</v>
      </c>
      <c r="CT87" s="83">
        <v>0</v>
      </c>
      <c r="CU87" s="83">
        <v>0</v>
      </c>
      <c r="CV87" s="83">
        <v>0</v>
      </c>
      <c r="CW87" s="94">
        <f t="shared" si="62"/>
        <v>0</v>
      </c>
      <c r="CX87" s="85">
        <v>0</v>
      </c>
      <c r="CY87" s="85">
        <v>0</v>
      </c>
      <c r="CZ87" s="85">
        <v>0</v>
      </c>
      <c r="DA87" s="85">
        <v>0</v>
      </c>
      <c r="DB87" s="86">
        <v>0</v>
      </c>
      <c r="DC87" s="87">
        <v>0</v>
      </c>
      <c r="DD87" s="88">
        <v>0</v>
      </c>
      <c r="DE87" s="89">
        <v>0</v>
      </c>
      <c r="DF87" s="90">
        <f t="shared" si="69"/>
        <v>0</v>
      </c>
      <c r="DG87" s="91">
        <f t="shared" si="70"/>
        <v>0</v>
      </c>
      <c r="DH87" s="92">
        <f t="shared" si="71"/>
        <v>0</v>
      </c>
      <c r="DI87" s="103">
        <v>0</v>
      </c>
      <c r="DJ87" s="104">
        <v>0</v>
      </c>
      <c r="DK87" s="99">
        <v>0</v>
      </c>
      <c r="DL87" s="95">
        <f t="shared" si="63"/>
        <v>0</v>
      </c>
      <c r="DM87" s="93" t="e">
        <f t="shared" si="64"/>
        <v>#DIV/0!</v>
      </c>
      <c r="DN87" s="223" t="e">
        <f>(SUM(DH87:DH88)/SUM(DL87:DL88))</f>
        <v>#DIV/0!</v>
      </c>
      <c r="DO87" s="223"/>
    </row>
    <row r="88" spans="2:119" ht="23.25" customHeight="1" thickBot="1" x14ac:dyDescent="0.3">
      <c r="B88" s="240"/>
      <c r="C88" s="243"/>
      <c r="D88" s="101" t="s">
        <v>109</v>
      </c>
      <c r="E88" s="80">
        <v>0</v>
      </c>
      <c r="F88" s="81">
        <v>0</v>
      </c>
      <c r="G88" s="98">
        <f t="shared" si="46"/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108">
        <f t="shared" si="72"/>
        <v>0</v>
      </c>
      <c r="N88" s="98">
        <f t="shared" si="66"/>
        <v>0</v>
      </c>
      <c r="O88" s="83">
        <v>0</v>
      </c>
      <c r="P88" s="83">
        <v>0</v>
      </c>
      <c r="Q88" s="83">
        <v>0</v>
      </c>
      <c r="R88" s="84">
        <v>0</v>
      </c>
      <c r="S88" s="84">
        <v>0</v>
      </c>
      <c r="T88" s="108">
        <f t="shared" si="73"/>
        <v>0</v>
      </c>
      <c r="U88" s="98">
        <f t="shared" si="68"/>
        <v>0</v>
      </c>
      <c r="V88" s="83">
        <v>0</v>
      </c>
      <c r="W88" s="83">
        <v>0</v>
      </c>
      <c r="X88" s="83">
        <v>0</v>
      </c>
      <c r="Y88" s="84">
        <v>0</v>
      </c>
      <c r="Z88" s="98">
        <f t="shared" si="47"/>
        <v>0</v>
      </c>
      <c r="AA88" s="83">
        <v>0</v>
      </c>
      <c r="AB88" s="83">
        <v>0</v>
      </c>
      <c r="AC88" s="83">
        <v>0</v>
      </c>
      <c r="AD88" s="84">
        <v>0</v>
      </c>
      <c r="AE88" s="98">
        <f t="shared" si="48"/>
        <v>0</v>
      </c>
      <c r="AF88" s="83">
        <v>0</v>
      </c>
      <c r="AG88" s="83">
        <v>0</v>
      </c>
      <c r="AH88" s="83">
        <v>0</v>
      </c>
      <c r="AI88" s="84">
        <v>0</v>
      </c>
      <c r="AJ88" s="98">
        <f t="shared" si="49"/>
        <v>0</v>
      </c>
      <c r="AK88" s="83">
        <v>0</v>
      </c>
      <c r="AL88" s="83">
        <v>0</v>
      </c>
      <c r="AM88" s="83">
        <v>0</v>
      </c>
      <c r="AN88" s="84">
        <v>0</v>
      </c>
      <c r="AO88" s="98">
        <f t="shared" si="50"/>
        <v>0</v>
      </c>
      <c r="AP88" s="83">
        <v>0</v>
      </c>
      <c r="AQ88" s="83">
        <v>0</v>
      </c>
      <c r="AR88" s="83">
        <v>0</v>
      </c>
      <c r="AS88" s="84">
        <v>0</v>
      </c>
      <c r="AT88" s="98">
        <f t="shared" si="51"/>
        <v>0</v>
      </c>
      <c r="AU88" s="83">
        <v>0</v>
      </c>
      <c r="AV88" s="83">
        <v>0</v>
      </c>
      <c r="AW88" s="83">
        <v>0</v>
      </c>
      <c r="AX88" s="84">
        <v>0</v>
      </c>
      <c r="AY88" s="98">
        <f t="shared" si="52"/>
        <v>0</v>
      </c>
      <c r="AZ88" s="83">
        <v>0</v>
      </c>
      <c r="BA88" s="83">
        <v>0</v>
      </c>
      <c r="BB88" s="83">
        <v>0</v>
      </c>
      <c r="BC88" s="83">
        <v>0</v>
      </c>
      <c r="BD88" s="98">
        <f t="shared" si="53"/>
        <v>0</v>
      </c>
      <c r="BE88" s="83">
        <v>0</v>
      </c>
      <c r="BF88" s="83">
        <v>0</v>
      </c>
      <c r="BG88" s="83">
        <v>0</v>
      </c>
      <c r="BH88" s="83">
        <v>0</v>
      </c>
      <c r="BI88" s="98">
        <f t="shared" si="54"/>
        <v>0</v>
      </c>
      <c r="BJ88" s="83">
        <v>0</v>
      </c>
      <c r="BK88" s="83">
        <v>0</v>
      </c>
      <c r="BL88" s="83">
        <v>0</v>
      </c>
      <c r="BM88" s="83">
        <v>0</v>
      </c>
      <c r="BN88" s="98">
        <f t="shared" si="55"/>
        <v>0</v>
      </c>
      <c r="BO88" s="83">
        <v>0</v>
      </c>
      <c r="BP88" s="83">
        <v>0</v>
      </c>
      <c r="BQ88" s="83">
        <v>0</v>
      </c>
      <c r="BR88" s="83">
        <v>0</v>
      </c>
      <c r="BS88" s="98">
        <f t="shared" si="56"/>
        <v>0</v>
      </c>
      <c r="BT88" s="83">
        <v>0</v>
      </c>
      <c r="BU88" s="83">
        <v>0</v>
      </c>
      <c r="BV88" s="83">
        <v>0</v>
      </c>
      <c r="BW88" s="83">
        <v>0</v>
      </c>
      <c r="BX88" s="98">
        <f t="shared" si="57"/>
        <v>0</v>
      </c>
      <c r="BY88" s="83">
        <v>0</v>
      </c>
      <c r="BZ88" s="83">
        <v>0</v>
      </c>
      <c r="CA88" s="83">
        <v>0</v>
      </c>
      <c r="CB88" s="83">
        <v>0</v>
      </c>
      <c r="CC88" s="98">
        <f t="shared" si="58"/>
        <v>0</v>
      </c>
      <c r="CD88" s="83">
        <v>0</v>
      </c>
      <c r="CE88" s="83">
        <v>0</v>
      </c>
      <c r="CF88" s="83">
        <v>0</v>
      </c>
      <c r="CG88" s="83">
        <v>0</v>
      </c>
      <c r="CH88" s="98">
        <f t="shared" si="59"/>
        <v>0</v>
      </c>
      <c r="CI88" s="83">
        <v>0</v>
      </c>
      <c r="CJ88" s="83">
        <v>0</v>
      </c>
      <c r="CK88" s="83">
        <v>0</v>
      </c>
      <c r="CL88" s="83">
        <v>0</v>
      </c>
      <c r="CM88" s="98">
        <f t="shared" si="60"/>
        <v>0</v>
      </c>
      <c r="CN88" s="83">
        <v>0</v>
      </c>
      <c r="CO88" s="83">
        <v>0</v>
      </c>
      <c r="CP88" s="83">
        <v>0</v>
      </c>
      <c r="CQ88" s="83">
        <v>0</v>
      </c>
      <c r="CR88" s="98">
        <f t="shared" si="61"/>
        <v>0</v>
      </c>
      <c r="CS88" s="83">
        <v>0</v>
      </c>
      <c r="CT88" s="83">
        <v>0</v>
      </c>
      <c r="CU88" s="83">
        <v>0</v>
      </c>
      <c r="CV88" s="83">
        <v>0</v>
      </c>
      <c r="CW88" s="98">
        <f t="shared" si="62"/>
        <v>0</v>
      </c>
      <c r="CX88" s="85">
        <v>0</v>
      </c>
      <c r="CY88" s="85">
        <v>0</v>
      </c>
      <c r="CZ88" s="85">
        <v>0</v>
      </c>
      <c r="DA88" s="85">
        <v>0</v>
      </c>
      <c r="DB88" s="86">
        <v>0</v>
      </c>
      <c r="DC88" s="87">
        <v>0</v>
      </c>
      <c r="DD88" s="88">
        <v>0</v>
      </c>
      <c r="DE88" s="89">
        <v>0</v>
      </c>
      <c r="DF88" s="90">
        <f t="shared" si="69"/>
        <v>0</v>
      </c>
      <c r="DG88" s="91">
        <f t="shared" si="70"/>
        <v>0</v>
      </c>
      <c r="DH88" s="92">
        <f t="shared" si="71"/>
        <v>0</v>
      </c>
      <c r="DI88" s="103">
        <v>0</v>
      </c>
      <c r="DJ88" s="104">
        <v>0</v>
      </c>
      <c r="DK88" s="99">
        <v>0</v>
      </c>
      <c r="DL88" s="102">
        <f t="shared" si="63"/>
        <v>0</v>
      </c>
      <c r="DM88" s="100" t="e">
        <f t="shared" si="64"/>
        <v>#DIV/0!</v>
      </c>
      <c r="DN88" s="224"/>
      <c r="DO88" s="224"/>
    </row>
    <row r="89" spans="2:119" ht="23.25" customHeight="1" thickBot="1" x14ac:dyDescent="0.3">
      <c r="B89" s="238">
        <v>22</v>
      </c>
      <c r="C89" s="241">
        <f>لیست!D27</f>
        <v>0</v>
      </c>
      <c r="D89" s="105" t="s">
        <v>106</v>
      </c>
      <c r="E89" s="80">
        <v>0</v>
      </c>
      <c r="F89" s="81">
        <v>0</v>
      </c>
      <c r="G89" s="82">
        <f t="shared" si="46"/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106">
        <f>L89/2</f>
        <v>0</v>
      </c>
      <c r="N89" s="82">
        <f t="shared" si="66"/>
        <v>0</v>
      </c>
      <c r="O89" s="83">
        <v>0</v>
      </c>
      <c r="P89" s="83">
        <v>0</v>
      </c>
      <c r="Q89" s="83">
        <v>0</v>
      </c>
      <c r="R89" s="84">
        <v>0</v>
      </c>
      <c r="S89" s="84">
        <v>0</v>
      </c>
      <c r="T89" s="106">
        <f>S89/2</f>
        <v>0</v>
      </c>
      <c r="U89" s="82">
        <f t="shared" si="68"/>
        <v>0</v>
      </c>
      <c r="V89" s="83">
        <v>0</v>
      </c>
      <c r="W89" s="83">
        <v>0</v>
      </c>
      <c r="X89" s="83">
        <v>0</v>
      </c>
      <c r="Y89" s="84">
        <v>0</v>
      </c>
      <c r="Z89" s="82">
        <f t="shared" si="47"/>
        <v>0</v>
      </c>
      <c r="AA89" s="83">
        <v>0</v>
      </c>
      <c r="AB89" s="83">
        <v>0</v>
      </c>
      <c r="AC89" s="83">
        <v>0</v>
      </c>
      <c r="AD89" s="84">
        <v>0</v>
      </c>
      <c r="AE89" s="82">
        <f t="shared" si="48"/>
        <v>0</v>
      </c>
      <c r="AF89" s="83">
        <v>0</v>
      </c>
      <c r="AG89" s="83">
        <v>0</v>
      </c>
      <c r="AH89" s="83">
        <v>0</v>
      </c>
      <c r="AI89" s="84">
        <v>0</v>
      </c>
      <c r="AJ89" s="82">
        <f t="shared" si="49"/>
        <v>0</v>
      </c>
      <c r="AK89" s="83">
        <v>0</v>
      </c>
      <c r="AL89" s="83">
        <v>0</v>
      </c>
      <c r="AM89" s="83">
        <v>0</v>
      </c>
      <c r="AN89" s="84">
        <v>0</v>
      </c>
      <c r="AO89" s="82">
        <f t="shared" si="50"/>
        <v>0</v>
      </c>
      <c r="AP89" s="83">
        <v>0</v>
      </c>
      <c r="AQ89" s="83">
        <v>0</v>
      </c>
      <c r="AR89" s="83">
        <v>0</v>
      </c>
      <c r="AS89" s="84">
        <v>0</v>
      </c>
      <c r="AT89" s="82">
        <f t="shared" si="51"/>
        <v>0</v>
      </c>
      <c r="AU89" s="83">
        <v>0</v>
      </c>
      <c r="AV89" s="83">
        <v>0</v>
      </c>
      <c r="AW89" s="83">
        <v>0</v>
      </c>
      <c r="AX89" s="84">
        <v>0</v>
      </c>
      <c r="AY89" s="82">
        <f t="shared" si="52"/>
        <v>0</v>
      </c>
      <c r="AZ89" s="83">
        <v>0</v>
      </c>
      <c r="BA89" s="83">
        <v>0</v>
      </c>
      <c r="BB89" s="83">
        <v>0</v>
      </c>
      <c r="BC89" s="83">
        <v>0</v>
      </c>
      <c r="BD89" s="82">
        <f t="shared" si="53"/>
        <v>0</v>
      </c>
      <c r="BE89" s="83">
        <v>0</v>
      </c>
      <c r="BF89" s="83">
        <v>0</v>
      </c>
      <c r="BG89" s="83">
        <v>0</v>
      </c>
      <c r="BH89" s="83">
        <v>0</v>
      </c>
      <c r="BI89" s="82">
        <f t="shared" si="54"/>
        <v>0</v>
      </c>
      <c r="BJ89" s="83">
        <v>0</v>
      </c>
      <c r="BK89" s="83">
        <v>0</v>
      </c>
      <c r="BL89" s="83">
        <v>0</v>
      </c>
      <c r="BM89" s="83">
        <v>0</v>
      </c>
      <c r="BN89" s="82">
        <f t="shared" si="55"/>
        <v>0</v>
      </c>
      <c r="BO89" s="83">
        <v>0</v>
      </c>
      <c r="BP89" s="83">
        <v>0</v>
      </c>
      <c r="BQ89" s="83">
        <v>0</v>
      </c>
      <c r="BR89" s="83">
        <v>0</v>
      </c>
      <c r="BS89" s="82">
        <f t="shared" si="56"/>
        <v>0</v>
      </c>
      <c r="BT89" s="83">
        <v>0</v>
      </c>
      <c r="BU89" s="83">
        <v>0</v>
      </c>
      <c r="BV89" s="83">
        <v>0</v>
      </c>
      <c r="BW89" s="83">
        <v>0</v>
      </c>
      <c r="BX89" s="82">
        <f t="shared" si="57"/>
        <v>0</v>
      </c>
      <c r="BY89" s="83">
        <v>0</v>
      </c>
      <c r="BZ89" s="83">
        <v>0</v>
      </c>
      <c r="CA89" s="83">
        <v>0</v>
      </c>
      <c r="CB89" s="83">
        <v>0</v>
      </c>
      <c r="CC89" s="82">
        <f t="shared" si="58"/>
        <v>0</v>
      </c>
      <c r="CD89" s="83">
        <v>0</v>
      </c>
      <c r="CE89" s="83">
        <v>0</v>
      </c>
      <c r="CF89" s="83">
        <v>0</v>
      </c>
      <c r="CG89" s="83">
        <v>0</v>
      </c>
      <c r="CH89" s="82">
        <f t="shared" si="59"/>
        <v>0</v>
      </c>
      <c r="CI89" s="83">
        <v>0</v>
      </c>
      <c r="CJ89" s="83">
        <v>0</v>
      </c>
      <c r="CK89" s="83">
        <v>0</v>
      </c>
      <c r="CL89" s="83">
        <v>0</v>
      </c>
      <c r="CM89" s="82">
        <f t="shared" si="60"/>
        <v>0</v>
      </c>
      <c r="CN89" s="83">
        <v>0</v>
      </c>
      <c r="CO89" s="83">
        <v>0</v>
      </c>
      <c r="CP89" s="83">
        <v>0</v>
      </c>
      <c r="CQ89" s="83">
        <v>0</v>
      </c>
      <c r="CR89" s="82">
        <f t="shared" si="61"/>
        <v>0</v>
      </c>
      <c r="CS89" s="83">
        <v>0</v>
      </c>
      <c r="CT89" s="83">
        <v>0</v>
      </c>
      <c r="CU89" s="83">
        <v>0</v>
      </c>
      <c r="CV89" s="83">
        <v>0</v>
      </c>
      <c r="CW89" s="82">
        <f t="shared" si="62"/>
        <v>0</v>
      </c>
      <c r="CX89" s="85">
        <v>0</v>
      </c>
      <c r="CY89" s="85">
        <v>0</v>
      </c>
      <c r="CZ89" s="85">
        <v>0</v>
      </c>
      <c r="DA89" s="85">
        <v>0</v>
      </c>
      <c r="DB89" s="86">
        <v>0</v>
      </c>
      <c r="DC89" s="87">
        <v>0</v>
      </c>
      <c r="DD89" s="88">
        <v>0</v>
      </c>
      <c r="DE89" s="89">
        <v>0</v>
      </c>
      <c r="DF89" s="90">
        <f t="shared" si="69"/>
        <v>0</v>
      </c>
      <c r="DG89" s="91">
        <f t="shared" si="70"/>
        <v>0</v>
      </c>
      <c r="DH89" s="92">
        <f t="shared" si="71"/>
        <v>0</v>
      </c>
      <c r="DI89" s="103">
        <v>0</v>
      </c>
      <c r="DJ89" s="104">
        <v>0</v>
      </c>
      <c r="DK89" s="99">
        <v>0</v>
      </c>
      <c r="DL89" s="92">
        <f t="shared" si="63"/>
        <v>0</v>
      </c>
      <c r="DM89" s="93" t="e">
        <f t="shared" si="64"/>
        <v>#DIV/0!</v>
      </c>
      <c r="DN89" s="223" t="e">
        <f>SUM(DH89:DH90)/SUM(DL89:DL90)</f>
        <v>#DIV/0!</v>
      </c>
      <c r="DO89" s="223" t="e">
        <f>(SUM(DH89:DH92)/SUM(DL89:DL92))</f>
        <v>#DIV/0!</v>
      </c>
    </row>
    <row r="90" spans="2:119" ht="23.25" customHeight="1" thickBot="1" x14ac:dyDescent="0.3">
      <c r="B90" s="239"/>
      <c r="C90" s="242"/>
      <c r="D90" s="79" t="s">
        <v>107</v>
      </c>
      <c r="E90" s="80">
        <v>0</v>
      </c>
      <c r="F90" s="81">
        <v>0</v>
      </c>
      <c r="G90" s="94">
        <f t="shared" si="46"/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107">
        <f t="shared" si="72"/>
        <v>0</v>
      </c>
      <c r="N90" s="94">
        <f t="shared" si="66"/>
        <v>0</v>
      </c>
      <c r="O90" s="83">
        <v>0</v>
      </c>
      <c r="P90" s="83">
        <v>0</v>
      </c>
      <c r="Q90" s="83">
        <v>0</v>
      </c>
      <c r="R90" s="84">
        <v>0</v>
      </c>
      <c r="S90" s="84">
        <v>0</v>
      </c>
      <c r="T90" s="107">
        <f t="shared" si="73"/>
        <v>0</v>
      </c>
      <c r="U90" s="94">
        <f t="shared" si="68"/>
        <v>0</v>
      </c>
      <c r="V90" s="83">
        <v>0</v>
      </c>
      <c r="W90" s="83">
        <v>0</v>
      </c>
      <c r="X90" s="83">
        <v>0</v>
      </c>
      <c r="Y90" s="84">
        <v>0</v>
      </c>
      <c r="Z90" s="94">
        <f t="shared" si="47"/>
        <v>0</v>
      </c>
      <c r="AA90" s="83">
        <v>0</v>
      </c>
      <c r="AB90" s="83">
        <v>0</v>
      </c>
      <c r="AC90" s="83">
        <v>0</v>
      </c>
      <c r="AD90" s="84">
        <v>0</v>
      </c>
      <c r="AE90" s="94">
        <f t="shared" si="48"/>
        <v>0</v>
      </c>
      <c r="AF90" s="83">
        <v>0</v>
      </c>
      <c r="AG90" s="83">
        <v>0</v>
      </c>
      <c r="AH90" s="83">
        <v>0</v>
      </c>
      <c r="AI90" s="84">
        <v>0</v>
      </c>
      <c r="AJ90" s="94">
        <f t="shared" si="49"/>
        <v>0</v>
      </c>
      <c r="AK90" s="83">
        <v>0</v>
      </c>
      <c r="AL90" s="83">
        <v>0</v>
      </c>
      <c r="AM90" s="83">
        <v>0</v>
      </c>
      <c r="AN90" s="84">
        <v>0</v>
      </c>
      <c r="AO90" s="94">
        <f t="shared" si="50"/>
        <v>0</v>
      </c>
      <c r="AP90" s="83">
        <v>0</v>
      </c>
      <c r="AQ90" s="83">
        <v>0</v>
      </c>
      <c r="AR90" s="83">
        <v>0</v>
      </c>
      <c r="AS90" s="84">
        <v>0</v>
      </c>
      <c r="AT90" s="94">
        <f t="shared" si="51"/>
        <v>0</v>
      </c>
      <c r="AU90" s="83">
        <v>0</v>
      </c>
      <c r="AV90" s="83">
        <v>0</v>
      </c>
      <c r="AW90" s="83">
        <v>0</v>
      </c>
      <c r="AX90" s="84">
        <v>0</v>
      </c>
      <c r="AY90" s="94">
        <f t="shared" si="52"/>
        <v>0</v>
      </c>
      <c r="AZ90" s="83">
        <v>0</v>
      </c>
      <c r="BA90" s="83">
        <v>0</v>
      </c>
      <c r="BB90" s="83">
        <v>0</v>
      </c>
      <c r="BC90" s="83">
        <v>0</v>
      </c>
      <c r="BD90" s="94">
        <f t="shared" si="53"/>
        <v>0</v>
      </c>
      <c r="BE90" s="83">
        <v>0</v>
      </c>
      <c r="BF90" s="83">
        <v>0</v>
      </c>
      <c r="BG90" s="83">
        <v>0</v>
      </c>
      <c r="BH90" s="83">
        <v>0</v>
      </c>
      <c r="BI90" s="94">
        <f t="shared" si="54"/>
        <v>0</v>
      </c>
      <c r="BJ90" s="83">
        <v>0</v>
      </c>
      <c r="BK90" s="83">
        <v>0</v>
      </c>
      <c r="BL90" s="83">
        <v>0</v>
      </c>
      <c r="BM90" s="83">
        <v>0</v>
      </c>
      <c r="BN90" s="94">
        <f t="shared" si="55"/>
        <v>0</v>
      </c>
      <c r="BO90" s="83">
        <v>0</v>
      </c>
      <c r="BP90" s="83">
        <v>0</v>
      </c>
      <c r="BQ90" s="83">
        <v>0</v>
      </c>
      <c r="BR90" s="83">
        <v>0</v>
      </c>
      <c r="BS90" s="94">
        <f t="shared" si="56"/>
        <v>0</v>
      </c>
      <c r="BT90" s="83">
        <v>0</v>
      </c>
      <c r="BU90" s="83">
        <v>0</v>
      </c>
      <c r="BV90" s="83">
        <v>0</v>
      </c>
      <c r="BW90" s="83">
        <v>0</v>
      </c>
      <c r="BX90" s="94">
        <f t="shared" si="57"/>
        <v>0</v>
      </c>
      <c r="BY90" s="83">
        <v>0</v>
      </c>
      <c r="BZ90" s="83">
        <v>0</v>
      </c>
      <c r="CA90" s="83">
        <v>0</v>
      </c>
      <c r="CB90" s="83">
        <v>0</v>
      </c>
      <c r="CC90" s="94">
        <f t="shared" si="58"/>
        <v>0</v>
      </c>
      <c r="CD90" s="83">
        <v>0</v>
      </c>
      <c r="CE90" s="83">
        <v>0</v>
      </c>
      <c r="CF90" s="83">
        <v>0</v>
      </c>
      <c r="CG90" s="83">
        <v>0</v>
      </c>
      <c r="CH90" s="94">
        <f t="shared" si="59"/>
        <v>0</v>
      </c>
      <c r="CI90" s="83">
        <v>0</v>
      </c>
      <c r="CJ90" s="83">
        <v>0</v>
      </c>
      <c r="CK90" s="83">
        <v>0</v>
      </c>
      <c r="CL90" s="83">
        <v>0</v>
      </c>
      <c r="CM90" s="94">
        <f t="shared" si="60"/>
        <v>0</v>
      </c>
      <c r="CN90" s="83">
        <v>0</v>
      </c>
      <c r="CO90" s="83">
        <v>0</v>
      </c>
      <c r="CP90" s="83">
        <v>0</v>
      </c>
      <c r="CQ90" s="83">
        <v>0</v>
      </c>
      <c r="CR90" s="94">
        <f t="shared" si="61"/>
        <v>0</v>
      </c>
      <c r="CS90" s="83">
        <v>0</v>
      </c>
      <c r="CT90" s="83">
        <v>0</v>
      </c>
      <c r="CU90" s="83">
        <v>0</v>
      </c>
      <c r="CV90" s="83">
        <v>0</v>
      </c>
      <c r="CW90" s="94">
        <f t="shared" si="62"/>
        <v>0</v>
      </c>
      <c r="CX90" s="85">
        <v>0</v>
      </c>
      <c r="CY90" s="85">
        <v>0</v>
      </c>
      <c r="CZ90" s="85">
        <v>0</v>
      </c>
      <c r="DA90" s="85">
        <v>0</v>
      </c>
      <c r="DB90" s="86">
        <v>0</v>
      </c>
      <c r="DC90" s="87">
        <v>0</v>
      </c>
      <c r="DD90" s="88">
        <v>0</v>
      </c>
      <c r="DE90" s="89">
        <v>0</v>
      </c>
      <c r="DF90" s="90">
        <f t="shared" si="69"/>
        <v>0</v>
      </c>
      <c r="DG90" s="91">
        <f t="shared" si="70"/>
        <v>0</v>
      </c>
      <c r="DH90" s="92">
        <f t="shared" si="71"/>
        <v>0</v>
      </c>
      <c r="DI90" s="103">
        <v>0</v>
      </c>
      <c r="DJ90" s="104">
        <v>0</v>
      </c>
      <c r="DK90" s="99">
        <v>0</v>
      </c>
      <c r="DL90" s="95">
        <f t="shared" si="63"/>
        <v>0</v>
      </c>
      <c r="DM90" s="93" t="e">
        <f t="shared" si="64"/>
        <v>#DIV/0!</v>
      </c>
      <c r="DN90" s="244"/>
      <c r="DO90" s="223"/>
    </row>
    <row r="91" spans="2:119" ht="23.25" customHeight="1" thickBot="1" x14ac:dyDescent="0.3">
      <c r="B91" s="239"/>
      <c r="C91" s="242"/>
      <c r="D91" s="79" t="s">
        <v>108</v>
      </c>
      <c r="E91" s="80">
        <v>0</v>
      </c>
      <c r="F91" s="81">
        <v>0</v>
      </c>
      <c r="G91" s="94">
        <f t="shared" si="46"/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107">
        <f t="shared" si="72"/>
        <v>0</v>
      </c>
      <c r="N91" s="94">
        <f t="shared" si="66"/>
        <v>0</v>
      </c>
      <c r="O91" s="83">
        <v>0</v>
      </c>
      <c r="P91" s="83">
        <v>0</v>
      </c>
      <c r="Q91" s="83">
        <v>0</v>
      </c>
      <c r="R91" s="84">
        <v>0</v>
      </c>
      <c r="S91" s="84">
        <v>0</v>
      </c>
      <c r="T91" s="107">
        <f t="shared" si="73"/>
        <v>0</v>
      </c>
      <c r="U91" s="94">
        <f t="shared" si="68"/>
        <v>0</v>
      </c>
      <c r="V91" s="83">
        <v>0</v>
      </c>
      <c r="W91" s="83">
        <v>0</v>
      </c>
      <c r="X91" s="83">
        <v>0</v>
      </c>
      <c r="Y91" s="84">
        <v>0</v>
      </c>
      <c r="Z91" s="94">
        <f t="shared" si="47"/>
        <v>0</v>
      </c>
      <c r="AA91" s="83">
        <v>0</v>
      </c>
      <c r="AB91" s="83">
        <v>0</v>
      </c>
      <c r="AC91" s="83">
        <v>0</v>
      </c>
      <c r="AD91" s="84">
        <v>0</v>
      </c>
      <c r="AE91" s="94">
        <f t="shared" si="48"/>
        <v>0</v>
      </c>
      <c r="AF91" s="83">
        <v>0</v>
      </c>
      <c r="AG91" s="83">
        <v>0</v>
      </c>
      <c r="AH91" s="83">
        <v>0</v>
      </c>
      <c r="AI91" s="84">
        <v>0</v>
      </c>
      <c r="AJ91" s="94">
        <f t="shared" si="49"/>
        <v>0</v>
      </c>
      <c r="AK91" s="83">
        <v>0</v>
      </c>
      <c r="AL91" s="83">
        <v>0</v>
      </c>
      <c r="AM91" s="83">
        <v>0</v>
      </c>
      <c r="AN91" s="84">
        <v>0</v>
      </c>
      <c r="AO91" s="94">
        <f t="shared" si="50"/>
        <v>0</v>
      </c>
      <c r="AP91" s="83">
        <v>0</v>
      </c>
      <c r="AQ91" s="83">
        <v>0</v>
      </c>
      <c r="AR91" s="83">
        <v>0</v>
      </c>
      <c r="AS91" s="84">
        <v>0</v>
      </c>
      <c r="AT91" s="94">
        <f t="shared" si="51"/>
        <v>0</v>
      </c>
      <c r="AU91" s="83">
        <v>0</v>
      </c>
      <c r="AV91" s="83">
        <v>0</v>
      </c>
      <c r="AW91" s="83">
        <v>0</v>
      </c>
      <c r="AX91" s="84">
        <v>0</v>
      </c>
      <c r="AY91" s="94">
        <f t="shared" si="52"/>
        <v>0</v>
      </c>
      <c r="AZ91" s="83">
        <v>0</v>
      </c>
      <c r="BA91" s="83">
        <v>0</v>
      </c>
      <c r="BB91" s="83">
        <v>0</v>
      </c>
      <c r="BC91" s="83">
        <v>0</v>
      </c>
      <c r="BD91" s="94">
        <f t="shared" si="53"/>
        <v>0</v>
      </c>
      <c r="BE91" s="83">
        <v>0</v>
      </c>
      <c r="BF91" s="83">
        <v>0</v>
      </c>
      <c r="BG91" s="83">
        <v>0</v>
      </c>
      <c r="BH91" s="83">
        <v>0</v>
      </c>
      <c r="BI91" s="94">
        <f t="shared" si="54"/>
        <v>0</v>
      </c>
      <c r="BJ91" s="83">
        <v>0</v>
      </c>
      <c r="BK91" s="83">
        <v>0</v>
      </c>
      <c r="BL91" s="83">
        <v>0</v>
      </c>
      <c r="BM91" s="83">
        <v>0</v>
      </c>
      <c r="BN91" s="94">
        <f t="shared" si="55"/>
        <v>0</v>
      </c>
      <c r="BO91" s="83">
        <v>0</v>
      </c>
      <c r="BP91" s="83">
        <v>0</v>
      </c>
      <c r="BQ91" s="83">
        <v>0</v>
      </c>
      <c r="BR91" s="83">
        <v>0</v>
      </c>
      <c r="BS91" s="94">
        <f t="shared" si="56"/>
        <v>0</v>
      </c>
      <c r="BT91" s="83">
        <v>0</v>
      </c>
      <c r="BU91" s="83">
        <v>0</v>
      </c>
      <c r="BV91" s="83">
        <v>0</v>
      </c>
      <c r="BW91" s="83">
        <v>0</v>
      </c>
      <c r="BX91" s="94">
        <f t="shared" si="57"/>
        <v>0</v>
      </c>
      <c r="BY91" s="83">
        <v>0</v>
      </c>
      <c r="BZ91" s="83">
        <v>0</v>
      </c>
      <c r="CA91" s="83">
        <v>0</v>
      </c>
      <c r="CB91" s="83">
        <v>0</v>
      </c>
      <c r="CC91" s="94">
        <f t="shared" si="58"/>
        <v>0</v>
      </c>
      <c r="CD91" s="83">
        <v>0</v>
      </c>
      <c r="CE91" s="83">
        <v>0</v>
      </c>
      <c r="CF91" s="83">
        <v>0</v>
      </c>
      <c r="CG91" s="83">
        <v>0</v>
      </c>
      <c r="CH91" s="94">
        <f t="shared" si="59"/>
        <v>0</v>
      </c>
      <c r="CI91" s="83">
        <v>0</v>
      </c>
      <c r="CJ91" s="83">
        <v>0</v>
      </c>
      <c r="CK91" s="83">
        <v>0</v>
      </c>
      <c r="CL91" s="83">
        <v>0</v>
      </c>
      <c r="CM91" s="94">
        <f t="shared" si="60"/>
        <v>0</v>
      </c>
      <c r="CN91" s="83">
        <v>0</v>
      </c>
      <c r="CO91" s="83">
        <v>0</v>
      </c>
      <c r="CP91" s="83">
        <v>0</v>
      </c>
      <c r="CQ91" s="83">
        <v>0</v>
      </c>
      <c r="CR91" s="94">
        <f t="shared" si="61"/>
        <v>0</v>
      </c>
      <c r="CS91" s="83">
        <v>0</v>
      </c>
      <c r="CT91" s="83">
        <v>0</v>
      </c>
      <c r="CU91" s="83">
        <v>0</v>
      </c>
      <c r="CV91" s="83">
        <v>0</v>
      </c>
      <c r="CW91" s="94">
        <f t="shared" si="62"/>
        <v>0</v>
      </c>
      <c r="CX91" s="85">
        <v>0</v>
      </c>
      <c r="CY91" s="85">
        <v>0</v>
      </c>
      <c r="CZ91" s="85">
        <v>0</v>
      </c>
      <c r="DA91" s="85">
        <v>0</v>
      </c>
      <c r="DB91" s="86">
        <v>0</v>
      </c>
      <c r="DC91" s="87">
        <v>0</v>
      </c>
      <c r="DD91" s="88">
        <v>0</v>
      </c>
      <c r="DE91" s="89">
        <v>0</v>
      </c>
      <c r="DF91" s="90">
        <f t="shared" si="69"/>
        <v>0</v>
      </c>
      <c r="DG91" s="91">
        <f t="shared" si="70"/>
        <v>0</v>
      </c>
      <c r="DH91" s="92">
        <f t="shared" si="71"/>
        <v>0</v>
      </c>
      <c r="DI91" s="103">
        <v>0</v>
      </c>
      <c r="DJ91" s="104">
        <v>0</v>
      </c>
      <c r="DK91" s="99">
        <v>0</v>
      </c>
      <c r="DL91" s="95">
        <f t="shared" si="63"/>
        <v>0</v>
      </c>
      <c r="DM91" s="93" t="e">
        <f t="shared" si="64"/>
        <v>#DIV/0!</v>
      </c>
      <c r="DN91" s="223" t="e">
        <f>(SUM(DH91:DH92)/SUM(DL91:DL92))</f>
        <v>#DIV/0!</v>
      </c>
      <c r="DO91" s="223"/>
    </row>
    <row r="92" spans="2:119" ht="23.25" customHeight="1" thickBot="1" x14ac:dyDescent="0.3">
      <c r="B92" s="240"/>
      <c r="C92" s="243"/>
      <c r="D92" s="101" t="s">
        <v>109</v>
      </c>
      <c r="E92" s="80">
        <v>0</v>
      </c>
      <c r="F92" s="81">
        <v>0</v>
      </c>
      <c r="G92" s="98">
        <f t="shared" si="46"/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108">
        <f t="shared" si="72"/>
        <v>0</v>
      </c>
      <c r="N92" s="98">
        <f t="shared" si="66"/>
        <v>0</v>
      </c>
      <c r="O92" s="83">
        <v>0</v>
      </c>
      <c r="P92" s="83">
        <v>0</v>
      </c>
      <c r="Q92" s="83">
        <v>0</v>
      </c>
      <c r="R92" s="84">
        <v>0</v>
      </c>
      <c r="S92" s="84">
        <v>0</v>
      </c>
      <c r="T92" s="108">
        <f t="shared" si="73"/>
        <v>0</v>
      </c>
      <c r="U92" s="98">
        <f t="shared" si="68"/>
        <v>0</v>
      </c>
      <c r="V92" s="83">
        <v>0</v>
      </c>
      <c r="W92" s="83">
        <v>0</v>
      </c>
      <c r="X92" s="83">
        <v>0</v>
      </c>
      <c r="Y92" s="84">
        <v>0</v>
      </c>
      <c r="Z92" s="98">
        <f t="shared" si="47"/>
        <v>0</v>
      </c>
      <c r="AA92" s="83">
        <v>0</v>
      </c>
      <c r="AB92" s="83">
        <v>0</v>
      </c>
      <c r="AC92" s="83">
        <v>0</v>
      </c>
      <c r="AD92" s="84">
        <v>0</v>
      </c>
      <c r="AE92" s="98">
        <f t="shared" si="48"/>
        <v>0</v>
      </c>
      <c r="AF92" s="83">
        <v>0</v>
      </c>
      <c r="AG92" s="83">
        <v>0</v>
      </c>
      <c r="AH92" s="83">
        <v>0</v>
      </c>
      <c r="AI92" s="84">
        <v>0</v>
      </c>
      <c r="AJ92" s="98">
        <f t="shared" si="49"/>
        <v>0</v>
      </c>
      <c r="AK92" s="83">
        <v>0</v>
      </c>
      <c r="AL92" s="83">
        <v>0</v>
      </c>
      <c r="AM92" s="83">
        <v>0</v>
      </c>
      <c r="AN92" s="84">
        <v>0</v>
      </c>
      <c r="AO92" s="98">
        <f t="shared" si="50"/>
        <v>0</v>
      </c>
      <c r="AP92" s="83">
        <v>0</v>
      </c>
      <c r="AQ92" s="83">
        <v>0</v>
      </c>
      <c r="AR92" s="83">
        <v>0</v>
      </c>
      <c r="AS92" s="84">
        <v>0</v>
      </c>
      <c r="AT92" s="98">
        <f t="shared" si="51"/>
        <v>0</v>
      </c>
      <c r="AU92" s="83">
        <v>0</v>
      </c>
      <c r="AV92" s="83">
        <v>0</v>
      </c>
      <c r="AW92" s="83">
        <v>0</v>
      </c>
      <c r="AX92" s="84">
        <v>0</v>
      </c>
      <c r="AY92" s="98">
        <f t="shared" si="52"/>
        <v>0</v>
      </c>
      <c r="AZ92" s="83">
        <v>0</v>
      </c>
      <c r="BA92" s="83">
        <v>0</v>
      </c>
      <c r="BB92" s="83">
        <v>0</v>
      </c>
      <c r="BC92" s="83">
        <v>0</v>
      </c>
      <c r="BD92" s="98">
        <f t="shared" si="53"/>
        <v>0</v>
      </c>
      <c r="BE92" s="83">
        <v>0</v>
      </c>
      <c r="BF92" s="83">
        <v>0</v>
      </c>
      <c r="BG92" s="83">
        <v>0</v>
      </c>
      <c r="BH92" s="83">
        <v>0</v>
      </c>
      <c r="BI92" s="98">
        <f t="shared" si="54"/>
        <v>0</v>
      </c>
      <c r="BJ92" s="83">
        <v>0</v>
      </c>
      <c r="BK92" s="83">
        <v>0</v>
      </c>
      <c r="BL92" s="83">
        <v>0</v>
      </c>
      <c r="BM92" s="83">
        <v>0</v>
      </c>
      <c r="BN92" s="98">
        <f t="shared" si="55"/>
        <v>0</v>
      </c>
      <c r="BO92" s="83">
        <v>0</v>
      </c>
      <c r="BP92" s="83">
        <v>0</v>
      </c>
      <c r="BQ92" s="83">
        <v>0</v>
      </c>
      <c r="BR92" s="83">
        <v>0</v>
      </c>
      <c r="BS92" s="98">
        <f t="shared" si="56"/>
        <v>0</v>
      </c>
      <c r="BT92" s="83">
        <v>0</v>
      </c>
      <c r="BU92" s="83">
        <v>0</v>
      </c>
      <c r="BV92" s="83">
        <v>0</v>
      </c>
      <c r="BW92" s="83">
        <v>0</v>
      </c>
      <c r="BX92" s="98">
        <f t="shared" si="57"/>
        <v>0</v>
      </c>
      <c r="BY92" s="83">
        <v>0</v>
      </c>
      <c r="BZ92" s="83">
        <v>0</v>
      </c>
      <c r="CA92" s="83">
        <v>0</v>
      </c>
      <c r="CB92" s="83">
        <v>0</v>
      </c>
      <c r="CC92" s="98">
        <f t="shared" si="58"/>
        <v>0</v>
      </c>
      <c r="CD92" s="83">
        <v>0</v>
      </c>
      <c r="CE92" s="83">
        <v>0</v>
      </c>
      <c r="CF92" s="83">
        <v>0</v>
      </c>
      <c r="CG92" s="83">
        <v>0</v>
      </c>
      <c r="CH92" s="98">
        <f t="shared" si="59"/>
        <v>0</v>
      </c>
      <c r="CI92" s="83">
        <v>0</v>
      </c>
      <c r="CJ92" s="83">
        <v>0</v>
      </c>
      <c r="CK92" s="83">
        <v>0</v>
      </c>
      <c r="CL92" s="83">
        <v>0</v>
      </c>
      <c r="CM92" s="98">
        <f t="shared" si="60"/>
        <v>0</v>
      </c>
      <c r="CN92" s="83">
        <v>0</v>
      </c>
      <c r="CO92" s="83">
        <v>0</v>
      </c>
      <c r="CP92" s="83">
        <v>0</v>
      </c>
      <c r="CQ92" s="83">
        <v>0</v>
      </c>
      <c r="CR92" s="98">
        <f t="shared" si="61"/>
        <v>0</v>
      </c>
      <c r="CS92" s="83">
        <v>0</v>
      </c>
      <c r="CT92" s="83">
        <v>0</v>
      </c>
      <c r="CU92" s="83">
        <v>0</v>
      </c>
      <c r="CV92" s="83">
        <v>0</v>
      </c>
      <c r="CW92" s="98">
        <f t="shared" si="62"/>
        <v>0</v>
      </c>
      <c r="CX92" s="85">
        <v>0</v>
      </c>
      <c r="CY92" s="85">
        <v>0</v>
      </c>
      <c r="CZ92" s="85">
        <v>0</v>
      </c>
      <c r="DA92" s="85">
        <v>0</v>
      </c>
      <c r="DB92" s="86">
        <v>0</v>
      </c>
      <c r="DC92" s="87">
        <v>0</v>
      </c>
      <c r="DD92" s="88">
        <v>0</v>
      </c>
      <c r="DE92" s="89">
        <v>0</v>
      </c>
      <c r="DF92" s="90">
        <f t="shared" si="69"/>
        <v>0</v>
      </c>
      <c r="DG92" s="91">
        <f t="shared" si="70"/>
        <v>0</v>
      </c>
      <c r="DH92" s="92">
        <f t="shared" si="71"/>
        <v>0</v>
      </c>
      <c r="DI92" s="103">
        <v>0</v>
      </c>
      <c r="DJ92" s="104">
        <v>0</v>
      </c>
      <c r="DK92" s="99">
        <v>0</v>
      </c>
      <c r="DL92" s="102">
        <f t="shared" si="63"/>
        <v>0</v>
      </c>
      <c r="DM92" s="100" t="e">
        <f t="shared" si="64"/>
        <v>#DIV/0!</v>
      </c>
      <c r="DN92" s="224"/>
      <c r="DO92" s="224"/>
    </row>
    <row r="93" spans="2:119" ht="23.25" customHeight="1" thickBot="1" x14ac:dyDescent="0.3">
      <c r="B93" s="238">
        <v>23</v>
      </c>
      <c r="C93" s="241">
        <f>لیست!D28</f>
        <v>0</v>
      </c>
      <c r="D93" s="105" t="s">
        <v>106</v>
      </c>
      <c r="E93" s="80">
        <v>0</v>
      </c>
      <c r="F93" s="81">
        <v>0</v>
      </c>
      <c r="G93" s="82">
        <f t="shared" si="46"/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106">
        <f>L93/2</f>
        <v>0</v>
      </c>
      <c r="N93" s="82">
        <f t="shared" si="66"/>
        <v>0</v>
      </c>
      <c r="O93" s="83">
        <v>0</v>
      </c>
      <c r="P93" s="83">
        <v>0</v>
      </c>
      <c r="Q93" s="83">
        <v>0</v>
      </c>
      <c r="R93" s="84">
        <v>0</v>
      </c>
      <c r="S93" s="84">
        <v>0</v>
      </c>
      <c r="T93" s="106">
        <f>S93/2</f>
        <v>0</v>
      </c>
      <c r="U93" s="82">
        <f t="shared" si="68"/>
        <v>0</v>
      </c>
      <c r="V93" s="83">
        <v>0</v>
      </c>
      <c r="W93" s="83">
        <v>0</v>
      </c>
      <c r="X93" s="83">
        <v>0</v>
      </c>
      <c r="Y93" s="84">
        <v>0</v>
      </c>
      <c r="Z93" s="82">
        <f t="shared" si="47"/>
        <v>0</v>
      </c>
      <c r="AA93" s="83">
        <v>0</v>
      </c>
      <c r="AB93" s="83">
        <v>0</v>
      </c>
      <c r="AC93" s="83">
        <v>0</v>
      </c>
      <c r="AD93" s="84">
        <v>0</v>
      </c>
      <c r="AE93" s="82">
        <f t="shared" si="48"/>
        <v>0</v>
      </c>
      <c r="AF93" s="83">
        <v>0</v>
      </c>
      <c r="AG93" s="83">
        <v>0</v>
      </c>
      <c r="AH93" s="83">
        <v>0</v>
      </c>
      <c r="AI93" s="84">
        <v>0</v>
      </c>
      <c r="AJ93" s="82">
        <f t="shared" si="49"/>
        <v>0</v>
      </c>
      <c r="AK93" s="83">
        <v>0</v>
      </c>
      <c r="AL93" s="83">
        <v>0</v>
      </c>
      <c r="AM93" s="83">
        <v>0</v>
      </c>
      <c r="AN93" s="84">
        <v>0</v>
      </c>
      <c r="AO93" s="82">
        <f t="shared" si="50"/>
        <v>0</v>
      </c>
      <c r="AP93" s="83">
        <v>0</v>
      </c>
      <c r="AQ93" s="83">
        <v>0</v>
      </c>
      <c r="AR93" s="83">
        <v>0</v>
      </c>
      <c r="AS93" s="84">
        <v>0</v>
      </c>
      <c r="AT93" s="82">
        <f t="shared" si="51"/>
        <v>0</v>
      </c>
      <c r="AU93" s="83">
        <v>0</v>
      </c>
      <c r="AV93" s="83">
        <v>0</v>
      </c>
      <c r="AW93" s="83">
        <v>0</v>
      </c>
      <c r="AX93" s="84">
        <v>0</v>
      </c>
      <c r="AY93" s="82">
        <f t="shared" si="52"/>
        <v>0</v>
      </c>
      <c r="AZ93" s="83">
        <v>0</v>
      </c>
      <c r="BA93" s="83">
        <v>0</v>
      </c>
      <c r="BB93" s="83">
        <v>0</v>
      </c>
      <c r="BC93" s="83">
        <v>0</v>
      </c>
      <c r="BD93" s="82">
        <f t="shared" si="53"/>
        <v>0</v>
      </c>
      <c r="BE93" s="83">
        <v>0</v>
      </c>
      <c r="BF93" s="83">
        <v>0</v>
      </c>
      <c r="BG93" s="83">
        <v>0</v>
      </c>
      <c r="BH93" s="83">
        <v>0</v>
      </c>
      <c r="BI93" s="82">
        <f t="shared" si="54"/>
        <v>0</v>
      </c>
      <c r="BJ93" s="83">
        <v>0</v>
      </c>
      <c r="BK93" s="83">
        <v>0</v>
      </c>
      <c r="BL93" s="83">
        <v>0</v>
      </c>
      <c r="BM93" s="83">
        <v>0</v>
      </c>
      <c r="BN93" s="82">
        <f t="shared" si="55"/>
        <v>0</v>
      </c>
      <c r="BO93" s="83">
        <v>0</v>
      </c>
      <c r="BP93" s="83">
        <v>0</v>
      </c>
      <c r="BQ93" s="83">
        <v>0</v>
      </c>
      <c r="BR93" s="83">
        <v>0</v>
      </c>
      <c r="BS93" s="82">
        <f t="shared" si="56"/>
        <v>0</v>
      </c>
      <c r="BT93" s="83">
        <v>0</v>
      </c>
      <c r="BU93" s="83">
        <v>0</v>
      </c>
      <c r="BV93" s="83">
        <v>0</v>
      </c>
      <c r="BW93" s="83">
        <v>0</v>
      </c>
      <c r="BX93" s="82">
        <f t="shared" si="57"/>
        <v>0</v>
      </c>
      <c r="BY93" s="83">
        <v>0</v>
      </c>
      <c r="BZ93" s="83">
        <v>0</v>
      </c>
      <c r="CA93" s="83">
        <v>0</v>
      </c>
      <c r="CB93" s="83">
        <v>0</v>
      </c>
      <c r="CC93" s="82">
        <f t="shared" si="58"/>
        <v>0</v>
      </c>
      <c r="CD93" s="83">
        <v>0</v>
      </c>
      <c r="CE93" s="83">
        <v>0</v>
      </c>
      <c r="CF93" s="83">
        <v>0</v>
      </c>
      <c r="CG93" s="83">
        <v>0</v>
      </c>
      <c r="CH93" s="82">
        <f t="shared" si="59"/>
        <v>0</v>
      </c>
      <c r="CI93" s="83">
        <v>0</v>
      </c>
      <c r="CJ93" s="83">
        <v>0</v>
      </c>
      <c r="CK93" s="83">
        <v>0</v>
      </c>
      <c r="CL93" s="83">
        <v>0</v>
      </c>
      <c r="CM93" s="82">
        <f t="shared" si="60"/>
        <v>0</v>
      </c>
      <c r="CN93" s="83">
        <v>0</v>
      </c>
      <c r="CO93" s="83">
        <v>0</v>
      </c>
      <c r="CP93" s="83">
        <v>0</v>
      </c>
      <c r="CQ93" s="83">
        <v>0</v>
      </c>
      <c r="CR93" s="82">
        <f t="shared" si="61"/>
        <v>0</v>
      </c>
      <c r="CS93" s="83">
        <v>0</v>
      </c>
      <c r="CT93" s="83">
        <v>0</v>
      </c>
      <c r="CU93" s="83">
        <v>0</v>
      </c>
      <c r="CV93" s="83">
        <v>0</v>
      </c>
      <c r="CW93" s="82">
        <f t="shared" si="62"/>
        <v>0</v>
      </c>
      <c r="CX93" s="85">
        <v>0</v>
      </c>
      <c r="CY93" s="85">
        <v>0</v>
      </c>
      <c r="CZ93" s="85">
        <v>0</v>
      </c>
      <c r="DA93" s="85">
        <v>0</v>
      </c>
      <c r="DB93" s="86">
        <v>0</v>
      </c>
      <c r="DC93" s="87">
        <v>0</v>
      </c>
      <c r="DD93" s="88">
        <v>0</v>
      </c>
      <c r="DE93" s="89">
        <v>0</v>
      </c>
      <c r="DF93" s="90">
        <f t="shared" si="69"/>
        <v>0</v>
      </c>
      <c r="DG93" s="91">
        <f t="shared" si="70"/>
        <v>0</v>
      </c>
      <c r="DH93" s="92">
        <f t="shared" si="71"/>
        <v>0</v>
      </c>
      <c r="DI93" s="103">
        <v>0</v>
      </c>
      <c r="DJ93" s="104">
        <v>0</v>
      </c>
      <c r="DK93" s="99">
        <v>0</v>
      </c>
      <c r="DL93" s="92">
        <f t="shared" si="63"/>
        <v>0</v>
      </c>
      <c r="DM93" s="93" t="e">
        <f t="shared" si="64"/>
        <v>#DIV/0!</v>
      </c>
      <c r="DN93" s="223" t="e">
        <f>SUM(DH93:DH94)/SUM(DL93:DL94)</f>
        <v>#DIV/0!</v>
      </c>
      <c r="DO93" s="223" t="e">
        <f>(SUM(DH93:DH96)/SUM(DL93:DL96))</f>
        <v>#DIV/0!</v>
      </c>
    </row>
    <row r="94" spans="2:119" ht="23.25" customHeight="1" thickBot="1" x14ac:dyDescent="0.3">
      <c r="B94" s="239"/>
      <c r="C94" s="242"/>
      <c r="D94" s="79" t="s">
        <v>107</v>
      </c>
      <c r="E94" s="80">
        <v>0</v>
      </c>
      <c r="F94" s="81">
        <v>0</v>
      </c>
      <c r="G94" s="94">
        <f t="shared" si="46"/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107">
        <f t="shared" si="72"/>
        <v>0</v>
      </c>
      <c r="N94" s="94">
        <f t="shared" si="66"/>
        <v>0</v>
      </c>
      <c r="O94" s="83">
        <v>0</v>
      </c>
      <c r="P94" s="83">
        <v>0</v>
      </c>
      <c r="Q94" s="83">
        <v>0</v>
      </c>
      <c r="R94" s="84">
        <v>0</v>
      </c>
      <c r="S94" s="84">
        <v>0</v>
      </c>
      <c r="T94" s="107">
        <f t="shared" si="73"/>
        <v>0</v>
      </c>
      <c r="U94" s="94">
        <f t="shared" si="68"/>
        <v>0</v>
      </c>
      <c r="V94" s="83">
        <v>0</v>
      </c>
      <c r="W94" s="83">
        <v>0</v>
      </c>
      <c r="X94" s="83">
        <v>0</v>
      </c>
      <c r="Y94" s="84">
        <v>0</v>
      </c>
      <c r="Z94" s="94">
        <f t="shared" si="47"/>
        <v>0</v>
      </c>
      <c r="AA94" s="83">
        <v>0</v>
      </c>
      <c r="AB94" s="83">
        <v>0</v>
      </c>
      <c r="AC94" s="83">
        <v>0</v>
      </c>
      <c r="AD94" s="84">
        <v>0</v>
      </c>
      <c r="AE94" s="94">
        <f t="shared" si="48"/>
        <v>0</v>
      </c>
      <c r="AF94" s="83">
        <v>0</v>
      </c>
      <c r="AG94" s="83">
        <v>0</v>
      </c>
      <c r="AH94" s="83">
        <v>0</v>
      </c>
      <c r="AI94" s="84">
        <v>0</v>
      </c>
      <c r="AJ94" s="94">
        <f t="shared" si="49"/>
        <v>0</v>
      </c>
      <c r="AK94" s="83">
        <v>0</v>
      </c>
      <c r="AL94" s="83">
        <v>0</v>
      </c>
      <c r="AM94" s="83">
        <v>0</v>
      </c>
      <c r="AN94" s="84">
        <v>0</v>
      </c>
      <c r="AO94" s="94">
        <f t="shared" si="50"/>
        <v>0</v>
      </c>
      <c r="AP94" s="83">
        <v>0</v>
      </c>
      <c r="AQ94" s="83">
        <v>0</v>
      </c>
      <c r="AR94" s="83">
        <v>0</v>
      </c>
      <c r="AS94" s="84">
        <v>0</v>
      </c>
      <c r="AT94" s="94">
        <f t="shared" si="51"/>
        <v>0</v>
      </c>
      <c r="AU94" s="83">
        <v>0</v>
      </c>
      <c r="AV94" s="83">
        <v>0</v>
      </c>
      <c r="AW94" s="83">
        <v>0</v>
      </c>
      <c r="AX94" s="84">
        <v>0</v>
      </c>
      <c r="AY94" s="94">
        <f t="shared" si="52"/>
        <v>0</v>
      </c>
      <c r="AZ94" s="83">
        <v>0</v>
      </c>
      <c r="BA94" s="83">
        <v>0</v>
      </c>
      <c r="BB94" s="83">
        <v>0</v>
      </c>
      <c r="BC94" s="83">
        <v>0</v>
      </c>
      <c r="BD94" s="94">
        <f t="shared" si="53"/>
        <v>0</v>
      </c>
      <c r="BE94" s="83">
        <v>0</v>
      </c>
      <c r="BF94" s="83">
        <v>0</v>
      </c>
      <c r="BG94" s="83">
        <v>0</v>
      </c>
      <c r="BH94" s="83">
        <v>0</v>
      </c>
      <c r="BI94" s="94">
        <f t="shared" si="54"/>
        <v>0</v>
      </c>
      <c r="BJ94" s="83">
        <v>0</v>
      </c>
      <c r="BK94" s="83">
        <v>0</v>
      </c>
      <c r="BL94" s="83">
        <v>0</v>
      </c>
      <c r="BM94" s="83">
        <v>0</v>
      </c>
      <c r="BN94" s="94">
        <f t="shared" si="55"/>
        <v>0</v>
      </c>
      <c r="BO94" s="83">
        <v>0</v>
      </c>
      <c r="BP94" s="83">
        <v>0</v>
      </c>
      <c r="BQ94" s="83">
        <v>0</v>
      </c>
      <c r="BR94" s="83">
        <v>0</v>
      </c>
      <c r="BS94" s="94">
        <f t="shared" si="56"/>
        <v>0</v>
      </c>
      <c r="BT94" s="83">
        <v>0</v>
      </c>
      <c r="BU94" s="83">
        <v>0</v>
      </c>
      <c r="BV94" s="83">
        <v>0</v>
      </c>
      <c r="BW94" s="83">
        <v>0</v>
      </c>
      <c r="BX94" s="94">
        <f t="shared" si="57"/>
        <v>0</v>
      </c>
      <c r="BY94" s="83">
        <v>0</v>
      </c>
      <c r="BZ94" s="83">
        <v>0</v>
      </c>
      <c r="CA94" s="83">
        <v>0</v>
      </c>
      <c r="CB94" s="83">
        <v>0</v>
      </c>
      <c r="CC94" s="94">
        <f t="shared" si="58"/>
        <v>0</v>
      </c>
      <c r="CD94" s="83">
        <v>0</v>
      </c>
      <c r="CE94" s="83">
        <v>0</v>
      </c>
      <c r="CF94" s="83">
        <v>0</v>
      </c>
      <c r="CG94" s="83">
        <v>0</v>
      </c>
      <c r="CH94" s="94">
        <f t="shared" si="59"/>
        <v>0</v>
      </c>
      <c r="CI94" s="83">
        <v>0</v>
      </c>
      <c r="CJ94" s="83">
        <v>0</v>
      </c>
      <c r="CK94" s="83">
        <v>0</v>
      </c>
      <c r="CL94" s="83">
        <v>0</v>
      </c>
      <c r="CM94" s="94">
        <f t="shared" si="60"/>
        <v>0</v>
      </c>
      <c r="CN94" s="83">
        <v>0</v>
      </c>
      <c r="CO94" s="83">
        <v>0</v>
      </c>
      <c r="CP94" s="83">
        <v>0</v>
      </c>
      <c r="CQ94" s="83">
        <v>0</v>
      </c>
      <c r="CR94" s="94">
        <f t="shared" si="61"/>
        <v>0</v>
      </c>
      <c r="CS94" s="83">
        <v>0</v>
      </c>
      <c r="CT94" s="83">
        <v>0</v>
      </c>
      <c r="CU94" s="83">
        <v>0</v>
      </c>
      <c r="CV94" s="83">
        <v>0</v>
      </c>
      <c r="CW94" s="94">
        <f t="shared" si="62"/>
        <v>0</v>
      </c>
      <c r="CX94" s="85">
        <v>0</v>
      </c>
      <c r="CY94" s="85">
        <v>0</v>
      </c>
      <c r="CZ94" s="85">
        <v>0</v>
      </c>
      <c r="DA94" s="85">
        <v>0</v>
      </c>
      <c r="DB94" s="86">
        <v>0</v>
      </c>
      <c r="DC94" s="87">
        <v>0</v>
      </c>
      <c r="DD94" s="88">
        <v>0</v>
      </c>
      <c r="DE94" s="89">
        <v>0</v>
      </c>
      <c r="DF94" s="90">
        <f t="shared" si="69"/>
        <v>0</v>
      </c>
      <c r="DG94" s="91">
        <f t="shared" si="70"/>
        <v>0</v>
      </c>
      <c r="DH94" s="92">
        <f t="shared" si="71"/>
        <v>0</v>
      </c>
      <c r="DI94" s="103">
        <v>0</v>
      </c>
      <c r="DJ94" s="104">
        <v>0</v>
      </c>
      <c r="DK94" s="99">
        <v>0</v>
      </c>
      <c r="DL94" s="95">
        <f t="shared" si="63"/>
        <v>0</v>
      </c>
      <c r="DM94" s="93" t="e">
        <f t="shared" si="64"/>
        <v>#DIV/0!</v>
      </c>
      <c r="DN94" s="244"/>
      <c r="DO94" s="223"/>
    </row>
    <row r="95" spans="2:119" ht="23.25" customHeight="1" thickBot="1" x14ac:dyDescent="0.3">
      <c r="B95" s="239"/>
      <c r="C95" s="242"/>
      <c r="D95" s="79" t="s">
        <v>108</v>
      </c>
      <c r="E95" s="80">
        <v>0</v>
      </c>
      <c r="F95" s="81">
        <v>0</v>
      </c>
      <c r="G95" s="94">
        <f t="shared" si="46"/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107">
        <f t="shared" si="72"/>
        <v>0</v>
      </c>
      <c r="N95" s="94">
        <f t="shared" si="66"/>
        <v>0</v>
      </c>
      <c r="O95" s="83">
        <v>0</v>
      </c>
      <c r="P95" s="83">
        <v>0</v>
      </c>
      <c r="Q95" s="83">
        <v>0</v>
      </c>
      <c r="R95" s="84">
        <v>0</v>
      </c>
      <c r="S95" s="84">
        <v>0</v>
      </c>
      <c r="T95" s="107">
        <f t="shared" si="73"/>
        <v>0</v>
      </c>
      <c r="U95" s="94">
        <f t="shared" si="68"/>
        <v>0</v>
      </c>
      <c r="V95" s="83">
        <v>0</v>
      </c>
      <c r="W95" s="83">
        <v>0</v>
      </c>
      <c r="X95" s="83">
        <v>0</v>
      </c>
      <c r="Y95" s="84">
        <v>0</v>
      </c>
      <c r="Z95" s="94">
        <f t="shared" si="47"/>
        <v>0</v>
      </c>
      <c r="AA95" s="83">
        <v>0</v>
      </c>
      <c r="AB95" s="83">
        <v>0</v>
      </c>
      <c r="AC95" s="83">
        <v>0</v>
      </c>
      <c r="AD95" s="84">
        <v>0</v>
      </c>
      <c r="AE95" s="94">
        <f t="shared" si="48"/>
        <v>0</v>
      </c>
      <c r="AF95" s="83">
        <v>0</v>
      </c>
      <c r="AG95" s="83">
        <v>0</v>
      </c>
      <c r="AH95" s="83">
        <v>0</v>
      </c>
      <c r="AI95" s="84">
        <v>0</v>
      </c>
      <c r="AJ95" s="94">
        <f t="shared" si="49"/>
        <v>0</v>
      </c>
      <c r="AK95" s="83">
        <v>0</v>
      </c>
      <c r="AL95" s="83">
        <v>0</v>
      </c>
      <c r="AM95" s="83">
        <v>0</v>
      </c>
      <c r="AN95" s="84">
        <v>0</v>
      </c>
      <c r="AO95" s="94">
        <f t="shared" si="50"/>
        <v>0</v>
      </c>
      <c r="AP95" s="83">
        <v>0</v>
      </c>
      <c r="AQ95" s="83">
        <v>0</v>
      </c>
      <c r="AR95" s="83">
        <v>0</v>
      </c>
      <c r="AS95" s="84">
        <v>0</v>
      </c>
      <c r="AT95" s="94">
        <f t="shared" si="51"/>
        <v>0</v>
      </c>
      <c r="AU95" s="83">
        <v>0</v>
      </c>
      <c r="AV95" s="83">
        <v>0</v>
      </c>
      <c r="AW95" s="83">
        <v>0</v>
      </c>
      <c r="AX95" s="84">
        <v>0</v>
      </c>
      <c r="AY95" s="94">
        <f t="shared" si="52"/>
        <v>0</v>
      </c>
      <c r="AZ95" s="83">
        <v>0</v>
      </c>
      <c r="BA95" s="83">
        <v>0</v>
      </c>
      <c r="BB95" s="83">
        <v>0</v>
      </c>
      <c r="BC95" s="83">
        <v>0</v>
      </c>
      <c r="BD95" s="94">
        <f t="shared" si="53"/>
        <v>0</v>
      </c>
      <c r="BE95" s="83">
        <v>0</v>
      </c>
      <c r="BF95" s="83">
        <v>0</v>
      </c>
      <c r="BG95" s="83">
        <v>0</v>
      </c>
      <c r="BH95" s="83">
        <v>0</v>
      </c>
      <c r="BI95" s="94">
        <f t="shared" si="54"/>
        <v>0</v>
      </c>
      <c r="BJ95" s="83">
        <v>0</v>
      </c>
      <c r="BK95" s="83">
        <v>0</v>
      </c>
      <c r="BL95" s="83">
        <v>0</v>
      </c>
      <c r="BM95" s="83">
        <v>0</v>
      </c>
      <c r="BN95" s="94">
        <f t="shared" si="55"/>
        <v>0</v>
      </c>
      <c r="BO95" s="83">
        <v>0</v>
      </c>
      <c r="BP95" s="83">
        <v>0</v>
      </c>
      <c r="BQ95" s="83">
        <v>0</v>
      </c>
      <c r="BR95" s="83">
        <v>0</v>
      </c>
      <c r="BS95" s="94">
        <f t="shared" si="56"/>
        <v>0</v>
      </c>
      <c r="BT95" s="83">
        <v>0</v>
      </c>
      <c r="BU95" s="83">
        <v>0</v>
      </c>
      <c r="BV95" s="83">
        <v>0</v>
      </c>
      <c r="BW95" s="83">
        <v>0</v>
      </c>
      <c r="BX95" s="94">
        <f t="shared" si="57"/>
        <v>0</v>
      </c>
      <c r="BY95" s="83">
        <v>0</v>
      </c>
      <c r="BZ95" s="83">
        <v>0</v>
      </c>
      <c r="CA95" s="83">
        <v>0</v>
      </c>
      <c r="CB95" s="83">
        <v>0</v>
      </c>
      <c r="CC95" s="94">
        <f t="shared" si="58"/>
        <v>0</v>
      </c>
      <c r="CD95" s="83">
        <v>0</v>
      </c>
      <c r="CE95" s="83">
        <v>0</v>
      </c>
      <c r="CF95" s="83">
        <v>0</v>
      </c>
      <c r="CG95" s="83">
        <v>0</v>
      </c>
      <c r="CH95" s="94">
        <f t="shared" si="59"/>
        <v>0</v>
      </c>
      <c r="CI95" s="83">
        <v>0</v>
      </c>
      <c r="CJ95" s="83">
        <v>0</v>
      </c>
      <c r="CK95" s="83">
        <v>0</v>
      </c>
      <c r="CL95" s="83">
        <v>0</v>
      </c>
      <c r="CM95" s="94">
        <f t="shared" si="60"/>
        <v>0</v>
      </c>
      <c r="CN95" s="83">
        <v>0</v>
      </c>
      <c r="CO95" s="83">
        <v>0</v>
      </c>
      <c r="CP95" s="83">
        <v>0</v>
      </c>
      <c r="CQ95" s="83">
        <v>0</v>
      </c>
      <c r="CR95" s="94">
        <f t="shared" si="61"/>
        <v>0</v>
      </c>
      <c r="CS95" s="83">
        <v>0</v>
      </c>
      <c r="CT95" s="83">
        <v>0</v>
      </c>
      <c r="CU95" s="83">
        <v>0</v>
      </c>
      <c r="CV95" s="83">
        <v>0</v>
      </c>
      <c r="CW95" s="94">
        <f t="shared" si="62"/>
        <v>0</v>
      </c>
      <c r="CX95" s="85">
        <v>0</v>
      </c>
      <c r="CY95" s="85">
        <v>0</v>
      </c>
      <c r="CZ95" s="85">
        <v>0</v>
      </c>
      <c r="DA95" s="85">
        <v>0</v>
      </c>
      <c r="DB95" s="86">
        <v>0</v>
      </c>
      <c r="DC95" s="87">
        <v>0</v>
      </c>
      <c r="DD95" s="88">
        <v>0</v>
      </c>
      <c r="DE95" s="89">
        <v>0</v>
      </c>
      <c r="DF95" s="90">
        <f t="shared" si="69"/>
        <v>0</v>
      </c>
      <c r="DG95" s="91">
        <f t="shared" si="70"/>
        <v>0</v>
      </c>
      <c r="DH95" s="92">
        <f t="shared" si="71"/>
        <v>0</v>
      </c>
      <c r="DI95" s="103">
        <v>0</v>
      </c>
      <c r="DJ95" s="104">
        <v>0</v>
      </c>
      <c r="DK95" s="99">
        <v>0</v>
      </c>
      <c r="DL95" s="95">
        <f t="shared" si="63"/>
        <v>0</v>
      </c>
      <c r="DM95" s="93" t="e">
        <f t="shared" si="64"/>
        <v>#DIV/0!</v>
      </c>
      <c r="DN95" s="223" t="e">
        <f>(SUM(DH95:DH96)/SUM(DL95:DL96))</f>
        <v>#DIV/0!</v>
      </c>
      <c r="DO95" s="223"/>
    </row>
    <row r="96" spans="2:119" ht="23.25" customHeight="1" thickBot="1" x14ac:dyDescent="0.3">
      <c r="B96" s="240"/>
      <c r="C96" s="243"/>
      <c r="D96" s="101" t="s">
        <v>109</v>
      </c>
      <c r="E96" s="80">
        <v>0</v>
      </c>
      <c r="F96" s="81">
        <v>0</v>
      </c>
      <c r="G96" s="98">
        <f t="shared" si="46"/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108">
        <f t="shared" si="72"/>
        <v>0</v>
      </c>
      <c r="N96" s="98">
        <f t="shared" si="66"/>
        <v>0</v>
      </c>
      <c r="O96" s="83">
        <v>0</v>
      </c>
      <c r="P96" s="83">
        <v>0</v>
      </c>
      <c r="Q96" s="83">
        <v>0</v>
      </c>
      <c r="R96" s="84">
        <v>0</v>
      </c>
      <c r="S96" s="84">
        <v>0</v>
      </c>
      <c r="T96" s="108">
        <f t="shared" si="73"/>
        <v>0</v>
      </c>
      <c r="U96" s="98">
        <f t="shared" si="68"/>
        <v>0</v>
      </c>
      <c r="V96" s="83">
        <v>0</v>
      </c>
      <c r="W96" s="83">
        <v>0</v>
      </c>
      <c r="X96" s="83">
        <v>0</v>
      </c>
      <c r="Y96" s="84">
        <v>0</v>
      </c>
      <c r="Z96" s="98">
        <f t="shared" si="47"/>
        <v>0</v>
      </c>
      <c r="AA96" s="83">
        <v>0</v>
      </c>
      <c r="AB96" s="83">
        <v>0</v>
      </c>
      <c r="AC96" s="83">
        <v>0</v>
      </c>
      <c r="AD96" s="84">
        <v>0</v>
      </c>
      <c r="AE96" s="98">
        <f t="shared" si="48"/>
        <v>0</v>
      </c>
      <c r="AF96" s="83">
        <v>0</v>
      </c>
      <c r="AG96" s="83">
        <v>0</v>
      </c>
      <c r="AH96" s="83">
        <v>0</v>
      </c>
      <c r="AI96" s="84">
        <v>0</v>
      </c>
      <c r="AJ96" s="98">
        <f t="shared" si="49"/>
        <v>0</v>
      </c>
      <c r="AK96" s="83">
        <v>0</v>
      </c>
      <c r="AL96" s="83">
        <v>0</v>
      </c>
      <c r="AM96" s="83">
        <v>0</v>
      </c>
      <c r="AN96" s="84">
        <v>0</v>
      </c>
      <c r="AO96" s="98">
        <f t="shared" si="50"/>
        <v>0</v>
      </c>
      <c r="AP96" s="83">
        <v>0</v>
      </c>
      <c r="AQ96" s="83">
        <v>0</v>
      </c>
      <c r="AR96" s="83">
        <v>0</v>
      </c>
      <c r="AS96" s="84">
        <v>0</v>
      </c>
      <c r="AT96" s="98">
        <f t="shared" si="51"/>
        <v>0</v>
      </c>
      <c r="AU96" s="83">
        <v>0</v>
      </c>
      <c r="AV96" s="83">
        <v>0</v>
      </c>
      <c r="AW96" s="83">
        <v>0</v>
      </c>
      <c r="AX96" s="84">
        <v>0</v>
      </c>
      <c r="AY96" s="98">
        <f t="shared" si="52"/>
        <v>0</v>
      </c>
      <c r="AZ96" s="83">
        <v>0</v>
      </c>
      <c r="BA96" s="83">
        <v>0</v>
      </c>
      <c r="BB96" s="83">
        <v>0</v>
      </c>
      <c r="BC96" s="83">
        <v>0</v>
      </c>
      <c r="BD96" s="98">
        <f t="shared" si="53"/>
        <v>0</v>
      </c>
      <c r="BE96" s="83">
        <v>0</v>
      </c>
      <c r="BF96" s="83">
        <v>0</v>
      </c>
      <c r="BG96" s="83">
        <v>0</v>
      </c>
      <c r="BH96" s="83">
        <v>0</v>
      </c>
      <c r="BI96" s="98">
        <f t="shared" si="54"/>
        <v>0</v>
      </c>
      <c r="BJ96" s="83">
        <v>0</v>
      </c>
      <c r="BK96" s="83">
        <v>0</v>
      </c>
      <c r="BL96" s="83">
        <v>0</v>
      </c>
      <c r="BM96" s="83">
        <v>0</v>
      </c>
      <c r="BN96" s="98">
        <f t="shared" si="55"/>
        <v>0</v>
      </c>
      <c r="BO96" s="83">
        <v>0</v>
      </c>
      <c r="BP96" s="83">
        <v>0</v>
      </c>
      <c r="BQ96" s="83">
        <v>0</v>
      </c>
      <c r="BR96" s="83">
        <v>0</v>
      </c>
      <c r="BS96" s="98">
        <f t="shared" si="56"/>
        <v>0</v>
      </c>
      <c r="BT96" s="83">
        <v>0</v>
      </c>
      <c r="BU96" s="83">
        <v>0</v>
      </c>
      <c r="BV96" s="83">
        <v>0</v>
      </c>
      <c r="BW96" s="83">
        <v>0</v>
      </c>
      <c r="BX96" s="98">
        <f t="shared" si="57"/>
        <v>0</v>
      </c>
      <c r="BY96" s="83">
        <v>0</v>
      </c>
      <c r="BZ96" s="83">
        <v>0</v>
      </c>
      <c r="CA96" s="83">
        <v>0</v>
      </c>
      <c r="CB96" s="83">
        <v>0</v>
      </c>
      <c r="CC96" s="98">
        <f t="shared" si="58"/>
        <v>0</v>
      </c>
      <c r="CD96" s="83">
        <v>0</v>
      </c>
      <c r="CE96" s="83">
        <v>0</v>
      </c>
      <c r="CF96" s="83">
        <v>0</v>
      </c>
      <c r="CG96" s="83">
        <v>0</v>
      </c>
      <c r="CH96" s="98">
        <f t="shared" si="59"/>
        <v>0</v>
      </c>
      <c r="CI96" s="83">
        <v>0</v>
      </c>
      <c r="CJ96" s="83">
        <v>0</v>
      </c>
      <c r="CK96" s="83">
        <v>0</v>
      </c>
      <c r="CL96" s="83">
        <v>0</v>
      </c>
      <c r="CM96" s="98">
        <f t="shared" si="60"/>
        <v>0</v>
      </c>
      <c r="CN96" s="83">
        <v>0</v>
      </c>
      <c r="CO96" s="83">
        <v>0</v>
      </c>
      <c r="CP96" s="83">
        <v>0</v>
      </c>
      <c r="CQ96" s="83">
        <v>0</v>
      </c>
      <c r="CR96" s="98">
        <f t="shared" si="61"/>
        <v>0</v>
      </c>
      <c r="CS96" s="83">
        <v>0</v>
      </c>
      <c r="CT96" s="83">
        <v>0</v>
      </c>
      <c r="CU96" s="83">
        <v>0</v>
      </c>
      <c r="CV96" s="83">
        <v>0</v>
      </c>
      <c r="CW96" s="98">
        <f t="shared" si="62"/>
        <v>0</v>
      </c>
      <c r="CX96" s="85">
        <v>0</v>
      </c>
      <c r="CY96" s="85">
        <v>0</v>
      </c>
      <c r="CZ96" s="85">
        <v>0</v>
      </c>
      <c r="DA96" s="85">
        <v>0</v>
      </c>
      <c r="DB96" s="86">
        <v>0</v>
      </c>
      <c r="DC96" s="87">
        <v>0</v>
      </c>
      <c r="DD96" s="88">
        <v>0</v>
      </c>
      <c r="DE96" s="89">
        <v>0</v>
      </c>
      <c r="DF96" s="90">
        <f t="shared" si="69"/>
        <v>0</v>
      </c>
      <c r="DG96" s="91">
        <f t="shared" si="70"/>
        <v>0</v>
      </c>
      <c r="DH96" s="92">
        <f t="shared" si="71"/>
        <v>0</v>
      </c>
      <c r="DI96" s="103">
        <v>0</v>
      </c>
      <c r="DJ96" s="104">
        <v>0</v>
      </c>
      <c r="DK96" s="99">
        <v>0</v>
      </c>
      <c r="DL96" s="102">
        <f t="shared" si="63"/>
        <v>0</v>
      </c>
      <c r="DM96" s="100" t="e">
        <f t="shared" si="64"/>
        <v>#DIV/0!</v>
      </c>
      <c r="DN96" s="224"/>
      <c r="DO96" s="224"/>
    </row>
    <row r="97" spans="2:119" ht="23.25" customHeight="1" thickBot="1" x14ac:dyDescent="0.3">
      <c r="B97" s="238">
        <v>24</v>
      </c>
      <c r="C97" s="241">
        <f>لیست!D29</f>
        <v>0</v>
      </c>
      <c r="D97" s="105" t="s">
        <v>106</v>
      </c>
      <c r="E97" s="80">
        <v>0</v>
      </c>
      <c r="F97" s="81">
        <v>0</v>
      </c>
      <c r="G97" s="82">
        <f t="shared" si="46"/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106">
        <f>L97/2</f>
        <v>0</v>
      </c>
      <c r="N97" s="82">
        <f t="shared" si="66"/>
        <v>0</v>
      </c>
      <c r="O97" s="83">
        <v>0</v>
      </c>
      <c r="P97" s="83">
        <v>0</v>
      </c>
      <c r="Q97" s="83">
        <v>0</v>
      </c>
      <c r="R97" s="84">
        <v>0</v>
      </c>
      <c r="S97" s="84">
        <v>0</v>
      </c>
      <c r="T97" s="106">
        <f>S97/2</f>
        <v>0</v>
      </c>
      <c r="U97" s="82">
        <f t="shared" si="68"/>
        <v>0</v>
      </c>
      <c r="V97" s="83">
        <v>0</v>
      </c>
      <c r="W97" s="83">
        <v>0</v>
      </c>
      <c r="X97" s="83">
        <v>0</v>
      </c>
      <c r="Y97" s="84">
        <v>0</v>
      </c>
      <c r="Z97" s="82">
        <f t="shared" si="47"/>
        <v>0</v>
      </c>
      <c r="AA97" s="83">
        <v>0</v>
      </c>
      <c r="AB97" s="83">
        <v>0</v>
      </c>
      <c r="AC97" s="83">
        <v>0</v>
      </c>
      <c r="AD97" s="84">
        <v>0</v>
      </c>
      <c r="AE97" s="82">
        <f t="shared" si="48"/>
        <v>0</v>
      </c>
      <c r="AF97" s="83">
        <v>0</v>
      </c>
      <c r="AG97" s="83">
        <v>0</v>
      </c>
      <c r="AH97" s="83">
        <v>0</v>
      </c>
      <c r="AI97" s="84">
        <v>0</v>
      </c>
      <c r="AJ97" s="82">
        <f t="shared" si="49"/>
        <v>0</v>
      </c>
      <c r="AK97" s="83">
        <v>0</v>
      </c>
      <c r="AL97" s="83">
        <v>0</v>
      </c>
      <c r="AM97" s="83">
        <v>0</v>
      </c>
      <c r="AN97" s="84">
        <v>0</v>
      </c>
      <c r="AO97" s="82">
        <f t="shared" si="50"/>
        <v>0</v>
      </c>
      <c r="AP97" s="83">
        <v>0</v>
      </c>
      <c r="AQ97" s="83">
        <v>0</v>
      </c>
      <c r="AR97" s="83">
        <v>0</v>
      </c>
      <c r="AS97" s="84">
        <v>0</v>
      </c>
      <c r="AT97" s="82">
        <f t="shared" si="51"/>
        <v>0</v>
      </c>
      <c r="AU97" s="83">
        <v>0</v>
      </c>
      <c r="AV97" s="83">
        <v>0</v>
      </c>
      <c r="AW97" s="83">
        <v>0</v>
      </c>
      <c r="AX97" s="84">
        <v>0</v>
      </c>
      <c r="AY97" s="82">
        <f t="shared" si="52"/>
        <v>0</v>
      </c>
      <c r="AZ97" s="83">
        <v>0</v>
      </c>
      <c r="BA97" s="83">
        <v>0</v>
      </c>
      <c r="BB97" s="83">
        <v>0</v>
      </c>
      <c r="BC97" s="83">
        <v>0</v>
      </c>
      <c r="BD97" s="82">
        <f t="shared" si="53"/>
        <v>0</v>
      </c>
      <c r="BE97" s="83">
        <v>0</v>
      </c>
      <c r="BF97" s="83">
        <v>0</v>
      </c>
      <c r="BG97" s="83">
        <v>0</v>
      </c>
      <c r="BH97" s="83">
        <v>0</v>
      </c>
      <c r="BI97" s="82">
        <f t="shared" si="54"/>
        <v>0</v>
      </c>
      <c r="BJ97" s="83">
        <v>0</v>
      </c>
      <c r="BK97" s="83">
        <v>0</v>
      </c>
      <c r="BL97" s="83">
        <v>0</v>
      </c>
      <c r="BM97" s="83">
        <v>0</v>
      </c>
      <c r="BN97" s="82">
        <f t="shared" si="55"/>
        <v>0</v>
      </c>
      <c r="BO97" s="83">
        <v>0</v>
      </c>
      <c r="BP97" s="83">
        <v>0</v>
      </c>
      <c r="BQ97" s="83">
        <v>0</v>
      </c>
      <c r="BR97" s="83">
        <v>0</v>
      </c>
      <c r="BS97" s="82">
        <f t="shared" si="56"/>
        <v>0</v>
      </c>
      <c r="BT97" s="83">
        <v>0</v>
      </c>
      <c r="BU97" s="83">
        <v>0</v>
      </c>
      <c r="BV97" s="83">
        <v>0</v>
      </c>
      <c r="BW97" s="83">
        <v>0</v>
      </c>
      <c r="BX97" s="82">
        <f t="shared" si="57"/>
        <v>0</v>
      </c>
      <c r="BY97" s="83">
        <v>0</v>
      </c>
      <c r="BZ97" s="83">
        <v>0</v>
      </c>
      <c r="CA97" s="83">
        <v>0</v>
      </c>
      <c r="CB97" s="83">
        <v>0</v>
      </c>
      <c r="CC97" s="82">
        <f t="shared" si="58"/>
        <v>0</v>
      </c>
      <c r="CD97" s="83">
        <v>0</v>
      </c>
      <c r="CE97" s="83">
        <v>0</v>
      </c>
      <c r="CF97" s="83">
        <v>0</v>
      </c>
      <c r="CG97" s="83">
        <v>0</v>
      </c>
      <c r="CH97" s="82">
        <f t="shared" si="59"/>
        <v>0</v>
      </c>
      <c r="CI97" s="83">
        <v>0</v>
      </c>
      <c r="CJ97" s="83">
        <v>0</v>
      </c>
      <c r="CK97" s="83">
        <v>0</v>
      </c>
      <c r="CL97" s="83">
        <v>0</v>
      </c>
      <c r="CM97" s="82">
        <f t="shared" si="60"/>
        <v>0</v>
      </c>
      <c r="CN97" s="83">
        <v>0</v>
      </c>
      <c r="CO97" s="83">
        <v>0</v>
      </c>
      <c r="CP97" s="83">
        <v>0</v>
      </c>
      <c r="CQ97" s="83">
        <v>0</v>
      </c>
      <c r="CR97" s="82">
        <f t="shared" si="61"/>
        <v>0</v>
      </c>
      <c r="CS97" s="83">
        <v>0</v>
      </c>
      <c r="CT97" s="83">
        <v>0</v>
      </c>
      <c r="CU97" s="83">
        <v>0</v>
      </c>
      <c r="CV97" s="83">
        <v>0</v>
      </c>
      <c r="CW97" s="82">
        <f t="shared" si="62"/>
        <v>0</v>
      </c>
      <c r="CX97" s="85">
        <v>0</v>
      </c>
      <c r="CY97" s="85">
        <v>0</v>
      </c>
      <c r="CZ97" s="85">
        <v>0</v>
      </c>
      <c r="DA97" s="85">
        <v>0</v>
      </c>
      <c r="DB97" s="86">
        <v>0</v>
      </c>
      <c r="DC97" s="87">
        <v>0</v>
      </c>
      <c r="DD97" s="88">
        <v>0</v>
      </c>
      <c r="DE97" s="89">
        <v>0</v>
      </c>
      <c r="DF97" s="90">
        <f t="shared" si="69"/>
        <v>0</v>
      </c>
      <c r="DG97" s="91">
        <f t="shared" si="70"/>
        <v>0</v>
      </c>
      <c r="DH97" s="92">
        <f t="shared" si="71"/>
        <v>0</v>
      </c>
      <c r="DI97" s="103">
        <v>0</v>
      </c>
      <c r="DJ97" s="104">
        <v>0</v>
      </c>
      <c r="DK97" s="99">
        <v>0</v>
      </c>
      <c r="DL97" s="92">
        <f t="shared" si="63"/>
        <v>0</v>
      </c>
      <c r="DM97" s="93" t="e">
        <f t="shared" si="64"/>
        <v>#DIV/0!</v>
      </c>
      <c r="DN97" s="223" t="e">
        <f>SUM(DH97:DH98)/SUM(DL97:DL98)</f>
        <v>#DIV/0!</v>
      </c>
      <c r="DO97" s="223" t="e">
        <f>(SUM(DH97:DH100)/SUM(DL97:DL100))</f>
        <v>#DIV/0!</v>
      </c>
    </row>
    <row r="98" spans="2:119" ht="23.25" customHeight="1" thickBot="1" x14ac:dyDescent="0.3">
      <c r="B98" s="239"/>
      <c r="C98" s="242"/>
      <c r="D98" s="79" t="s">
        <v>107</v>
      </c>
      <c r="E98" s="80">
        <v>0</v>
      </c>
      <c r="F98" s="81">
        <v>0</v>
      </c>
      <c r="G98" s="94">
        <f t="shared" si="46"/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107">
        <f t="shared" si="72"/>
        <v>0</v>
      </c>
      <c r="N98" s="94">
        <f t="shared" si="66"/>
        <v>0</v>
      </c>
      <c r="O98" s="83">
        <v>0</v>
      </c>
      <c r="P98" s="83">
        <v>0</v>
      </c>
      <c r="Q98" s="83">
        <v>0</v>
      </c>
      <c r="R98" s="84">
        <v>0</v>
      </c>
      <c r="S98" s="84">
        <v>0</v>
      </c>
      <c r="T98" s="107">
        <f t="shared" si="73"/>
        <v>0</v>
      </c>
      <c r="U98" s="94">
        <f t="shared" si="68"/>
        <v>0</v>
      </c>
      <c r="V98" s="83">
        <v>0</v>
      </c>
      <c r="W98" s="83">
        <v>0</v>
      </c>
      <c r="X98" s="83">
        <v>0</v>
      </c>
      <c r="Y98" s="84">
        <v>0</v>
      </c>
      <c r="Z98" s="94">
        <f t="shared" si="47"/>
        <v>0</v>
      </c>
      <c r="AA98" s="83">
        <v>0</v>
      </c>
      <c r="AB98" s="83">
        <v>0</v>
      </c>
      <c r="AC98" s="83">
        <v>0</v>
      </c>
      <c r="AD98" s="84">
        <v>0</v>
      </c>
      <c r="AE98" s="94">
        <f t="shared" si="48"/>
        <v>0</v>
      </c>
      <c r="AF98" s="83">
        <v>0</v>
      </c>
      <c r="AG98" s="83">
        <v>0</v>
      </c>
      <c r="AH98" s="83">
        <v>0</v>
      </c>
      <c r="AI98" s="84">
        <v>0</v>
      </c>
      <c r="AJ98" s="94">
        <f t="shared" si="49"/>
        <v>0</v>
      </c>
      <c r="AK98" s="83">
        <v>0</v>
      </c>
      <c r="AL98" s="83">
        <v>0</v>
      </c>
      <c r="AM98" s="83">
        <v>0</v>
      </c>
      <c r="AN98" s="84">
        <v>0</v>
      </c>
      <c r="AO98" s="94">
        <f t="shared" si="50"/>
        <v>0</v>
      </c>
      <c r="AP98" s="83">
        <v>0</v>
      </c>
      <c r="AQ98" s="83">
        <v>0</v>
      </c>
      <c r="AR98" s="83">
        <v>0</v>
      </c>
      <c r="AS98" s="84">
        <v>0</v>
      </c>
      <c r="AT98" s="94">
        <f t="shared" si="51"/>
        <v>0</v>
      </c>
      <c r="AU98" s="83">
        <v>0</v>
      </c>
      <c r="AV98" s="83">
        <v>0</v>
      </c>
      <c r="AW98" s="83">
        <v>0</v>
      </c>
      <c r="AX98" s="84">
        <v>0</v>
      </c>
      <c r="AY98" s="94">
        <f t="shared" si="52"/>
        <v>0</v>
      </c>
      <c r="AZ98" s="83">
        <v>0</v>
      </c>
      <c r="BA98" s="83">
        <v>0</v>
      </c>
      <c r="BB98" s="83">
        <v>0</v>
      </c>
      <c r="BC98" s="83">
        <v>0</v>
      </c>
      <c r="BD98" s="94">
        <f t="shared" si="53"/>
        <v>0</v>
      </c>
      <c r="BE98" s="83">
        <v>0</v>
      </c>
      <c r="BF98" s="83">
        <v>0</v>
      </c>
      <c r="BG98" s="83">
        <v>0</v>
      </c>
      <c r="BH98" s="83">
        <v>0</v>
      </c>
      <c r="BI98" s="94">
        <f t="shared" si="54"/>
        <v>0</v>
      </c>
      <c r="BJ98" s="83">
        <v>0</v>
      </c>
      <c r="BK98" s="83">
        <v>0</v>
      </c>
      <c r="BL98" s="83">
        <v>0</v>
      </c>
      <c r="BM98" s="83">
        <v>0</v>
      </c>
      <c r="BN98" s="94">
        <f t="shared" si="55"/>
        <v>0</v>
      </c>
      <c r="BO98" s="83">
        <v>0</v>
      </c>
      <c r="BP98" s="83">
        <v>0</v>
      </c>
      <c r="BQ98" s="83">
        <v>0</v>
      </c>
      <c r="BR98" s="83">
        <v>0</v>
      </c>
      <c r="BS98" s="94">
        <f t="shared" si="56"/>
        <v>0</v>
      </c>
      <c r="BT98" s="83">
        <v>0</v>
      </c>
      <c r="BU98" s="83">
        <v>0</v>
      </c>
      <c r="BV98" s="83">
        <v>0</v>
      </c>
      <c r="BW98" s="83">
        <v>0</v>
      </c>
      <c r="BX98" s="94">
        <f t="shared" si="57"/>
        <v>0</v>
      </c>
      <c r="BY98" s="83">
        <v>0</v>
      </c>
      <c r="BZ98" s="83">
        <v>0</v>
      </c>
      <c r="CA98" s="83">
        <v>0</v>
      </c>
      <c r="CB98" s="83">
        <v>0</v>
      </c>
      <c r="CC98" s="94">
        <f t="shared" si="58"/>
        <v>0</v>
      </c>
      <c r="CD98" s="83">
        <v>0</v>
      </c>
      <c r="CE98" s="83">
        <v>0</v>
      </c>
      <c r="CF98" s="83">
        <v>0</v>
      </c>
      <c r="CG98" s="83">
        <v>0</v>
      </c>
      <c r="CH98" s="94">
        <f t="shared" si="59"/>
        <v>0</v>
      </c>
      <c r="CI98" s="83">
        <v>0</v>
      </c>
      <c r="CJ98" s="83">
        <v>0</v>
      </c>
      <c r="CK98" s="83">
        <v>0</v>
      </c>
      <c r="CL98" s="83">
        <v>0</v>
      </c>
      <c r="CM98" s="94">
        <f t="shared" si="60"/>
        <v>0</v>
      </c>
      <c r="CN98" s="83">
        <v>0</v>
      </c>
      <c r="CO98" s="83">
        <v>0</v>
      </c>
      <c r="CP98" s="83">
        <v>0</v>
      </c>
      <c r="CQ98" s="83">
        <v>0</v>
      </c>
      <c r="CR98" s="94">
        <f t="shared" si="61"/>
        <v>0</v>
      </c>
      <c r="CS98" s="83">
        <v>0</v>
      </c>
      <c r="CT98" s="83">
        <v>0</v>
      </c>
      <c r="CU98" s="83">
        <v>0</v>
      </c>
      <c r="CV98" s="83">
        <v>0</v>
      </c>
      <c r="CW98" s="94">
        <f t="shared" si="62"/>
        <v>0</v>
      </c>
      <c r="CX98" s="85">
        <v>0</v>
      </c>
      <c r="CY98" s="85">
        <v>0</v>
      </c>
      <c r="CZ98" s="85">
        <v>0</v>
      </c>
      <c r="DA98" s="85">
        <v>0</v>
      </c>
      <c r="DB98" s="86">
        <v>0</v>
      </c>
      <c r="DC98" s="87">
        <v>0</v>
      </c>
      <c r="DD98" s="88">
        <v>0</v>
      </c>
      <c r="DE98" s="89">
        <v>0</v>
      </c>
      <c r="DF98" s="90">
        <f t="shared" si="69"/>
        <v>0</v>
      </c>
      <c r="DG98" s="91">
        <f t="shared" si="70"/>
        <v>0</v>
      </c>
      <c r="DH98" s="92">
        <f t="shared" si="71"/>
        <v>0</v>
      </c>
      <c r="DI98" s="103">
        <v>0</v>
      </c>
      <c r="DJ98" s="104">
        <v>0</v>
      </c>
      <c r="DK98" s="99">
        <v>0</v>
      </c>
      <c r="DL98" s="95">
        <f t="shared" si="63"/>
        <v>0</v>
      </c>
      <c r="DM98" s="93" t="e">
        <f t="shared" si="64"/>
        <v>#DIV/0!</v>
      </c>
      <c r="DN98" s="244"/>
      <c r="DO98" s="223"/>
    </row>
    <row r="99" spans="2:119" ht="23.25" customHeight="1" thickBot="1" x14ac:dyDescent="0.3">
      <c r="B99" s="239"/>
      <c r="C99" s="242"/>
      <c r="D99" s="79" t="s">
        <v>108</v>
      </c>
      <c r="E99" s="80">
        <v>0</v>
      </c>
      <c r="F99" s="81">
        <v>0</v>
      </c>
      <c r="G99" s="94">
        <f t="shared" si="46"/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107">
        <f t="shared" si="72"/>
        <v>0</v>
      </c>
      <c r="N99" s="94">
        <f t="shared" si="66"/>
        <v>0</v>
      </c>
      <c r="O99" s="83">
        <v>0</v>
      </c>
      <c r="P99" s="83">
        <v>0</v>
      </c>
      <c r="Q99" s="83">
        <v>0</v>
      </c>
      <c r="R99" s="84">
        <v>0</v>
      </c>
      <c r="S99" s="84">
        <v>0</v>
      </c>
      <c r="T99" s="107">
        <f t="shared" si="73"/>
        <v>0</v>
      </c>
      <c r="U99" s="94">
        <f t="shared" si="68"/>
        <v>0</v>
      </c>
      <c r="V99" s="83">
        <v>0</v>
      </c>
      <c r="W99" s="83">
        <v>0</v>
      </c>
      <c r="X99" s="83">
        <v>0</v>
      </c>
      <c r="Y99" s="84">
        <v>0</v>
      </c>
      <c r="Z99" s="94">
        <f t="shared" si="47"/>
        <v>0</v>
      </c>
      <c r="AA99" s="83">
        <v>0</v>
      </c>
      <c r="AB99" s="83">
        <v>0</v>
      </c>
      <c r="AC99" s="83">
        <v>0</v>
      </c>
      <c r="AD99" s="84">
        <v>0</v>
      </c>
      <c r="AE99" s="94">
        <f t="shared" si="48"/>
        <v>0</v>
      </c>
      <c r="AF99" s="83">
        <v>0</v>
      </c>
      <c r="AG99" s="83">
        <v>0</v>
      </c>
      <c r="AH99" s="83">
        <v>0</v>
      </c>
      <c r="AI99" s="84">
        <v>0</v>
      </c>
      <c r="AJ99" s="94">
        <f t="shared" si="49"/>
        <v>0</v>
      </c>
      <c r="AK99" s="83">
        <v>0</v>
      </c>
      <c r="AL99" s="83">
        <v>0</v>
      </c>
      <c r="AM99" s="83">
        <v>0</v>
      </c>
      <c r="AN99" s="84">
        <v>0</v>
      </c>
      <c r="AO99" s="94">
        <f t="shared" si="50"/>
        <v>0</v>
      </c>
      <c r="AP99" s="83">
        <v>0</v>
      </c>
      <c r="AQ99" s="83">
        <v>0</v>
      </c>
      <c r="AR99" s="83">
        <v>0</v>
      </c>
      <c r="AS99" s="84">
        <v>0</v>
      </c>
      <c r="AT99" s="94">
        <f t="shared" si="51"/>
        <v>0</v>
      </c>
      <c r="AU99" s="83">
        <v>0</v>
      </c>
      <c r="AV99" s="83">
        <v>0</v>
      </c>
      <c r="AW99" s="83">
        <v>0</v>
      </c>
      <c r="AX99" s="84">
        <v>0</v>
      </c>
      <c r="AY99" s="94">
        <f t="shared" si="52"/>
        <v>0</v>
      </c>
      <c r="AZ99" s="83">
        <v>0</v>
      </c>
      <c r="BA99" s="83">
        <v>0</v>
      </c>
      <c r="BB99" s="83">
        <v>0</v>
      </c>
      <c r="BC99" s="83">
        <v>0</v>
      </c>
      <c r="BD99" s="94">
        <f t="shared" si="53"/>
        <v>0</v>
      </c>
      <c r="BE99" s="83">
        <v>0</v>
      </c>
      <c r="BF99" s="83">
        <v>0</v>
      </c>
      <c r="BG99" s="83">
        <v>0</v>
      </c>
      <c r="BH99" s="83">
        <v>0</v>
      </c>
      <c r="BI99" s="94">
        <f t="shared" si="54"/>
        <v>0</v>
      </c>
      <c r="BJ99" s="83">
        <v>0</v>
      </c>
      <c r="BK99" s="83">
        <v>0</v>
      </c>
      <c r="BL99" s="83">
        <v>0</v>
      </c>
      <c r="BM99" s="83">
        <v>0</v>
      </c>
      <c r="BN99" s="94">
        <f t="shared" si="55"/>
        <v>0</v>
      </c>
      <c r="BO99" s="83">
        <v>0</v>
      </c>
      <c r="BP99" s="83">
        <v>0</v>
      </c>
      <c r="BQ99" s="83">
        <v>0</v>
      </c>
      <c r="BR99" s="83">
        <v>0</v>
      </c>
      <c r="BS99" s="94">
        <f t="shared" si="56"/>
        <v>0</v>
      </c>
      <c r="BT99" s="83">
        <v>0</v>
      </c>
      <c r="BU99" s="83">
        <v>0</v>
      </c>
      <c r="BV99" s="83">
        <v>0</v>
      </c>
      <c r="BW99" s="83">
        <v>0</v>
      </c>
      <c r="BX99" s="94">
        <f t="shared" si="57"/>
        <v>0</v>
      </c>
      <c r="BY99" s="83">
        <v>0</v>
      </c>
      <c r="BZ99" s="83">
        <v>0</v>
      </c>
      <c r="CA99" s="83">
        <v>0</v>
      </c>
      <c r="CB99" s="83">
        <v>0</v>
      </c>
      <c r="CC99" s="94">
        <f t="shared" si="58"/>
        <v>0</v>
      </c>
      <c r="CD99" s="83">
        <v>0</v>
      </c>
      <c r="CE99" s="83">
        <v>0</v>
      </c>
      <c r="CF99" s="83">
        <v>0</v>
      </c>
      <c r="CG99" s="83">
        <v>0</v>
      </c>
      <c r="CH99" s="94">
        <f t="shared" si="59"/>
        <v>0</v>
      </c>
      <c r="CI99" s="83">
        <v>0</v>
      </c>
      <c r="CJ99" s="83">
        <v>0</v>
      </c>
      <c r="CK99" s="83">
        <v>0</v>
      </c>
      <c r="CL99" s="83">
        <v>0</v>
      </c>
      <c r="CM99" s="94">
        <f t="shared" si="60"/>
        <v>0</v>
      </c>
      <c r="CN99" s="83">
        <v>0</v>
      </c>
      <c r="CO99" s="83">
        <v>0</v>
      </c>
      <c r="CP99" s="83">
        <v>0</v>
      </c>
      <c r="CQ99" s="83">
        <v>0</v>
      </c>
      <c r="CR99" s="94">
        <f t="shared" si="61"/>
        <v>0</v>
      </c>
      <c r="CS99" s="83">
        <v>0</v>
      </c>
      <c r="CT99" s="83">
        <v>0</v>
      </c>
      <c r="CU99" s="83">
        <v>0</v>
      </c>
      <c r="CV99" s="83">
        <v>0</v>
      </c>
      <c r="CW99" s="94">
        <f t="shared" si="62"/>
        <v>0</v>
      </c>
      <c r="CX99" s="85">
        <v>0</v>
      </c>
      <c r="CY99" s="85">
        <v>0</v>
      </c>
      <c r="CZ99" s="85">
        <v>0</v>
      </c>
      <c r="DA99" s="85">
        <v>0</v>
      </c>
      <c r="DB99" s="86">
        <v>0</v>
      </c>
      <c r="DC99" s="87">
        <v>0</v>
      </c>
      <c r="DD99" s="88">
        <v>0</v>
      </c>
      <c r="DE99" s="89">
        <v>0</v>
      </c>
      <c r="DF99" s="90">
        <f t="shared" si="69"/>
        <v>0</v>
      </c>
      <c r="DG99" s="91">
        <f t="shared" si="70"/>
        <v>0</v>
      </c>
      <c r="DH99" s="92">
        <f t="shared" si="71"/>
        <v>0</v>
      </c>
      <c r="DI99" s="103">
        <v>0</v>
      </c>
      <c r="DJ99" s="104">
        <v>0</v>
      </c>
      <c r="DK99" s="99">
        <v>0</v>
      </c>
      <c r="DL99" s="95">
        <f t="shared" si="63"/>
        <v>0</v>
      </c>
      <c r="DM99" s="93" t="e">
        <f t="shared" si="64"/>
        <v>#DIV/0!</v>
      </c>
      <c r="DN99" s="223" t="e">
        <f>(SUM(DH99:DH100)/SUM(DL99:DL100))</f>
        <v>#DIV/0!</v>
      </c>
      <c r="DO99" s="223"/>
    </row>
    <row r="100" spans="2:119" ht="23.25" customHeight="1" thickBot="1" x14ac:dyDescent="0.3">
      <c r="B100" s="240"/>
      <c r="C100" s="243"/>
      <c r="D100" s="101" t="s">
        <v>109</v>
      </c>
      <c r="E100" s="80">
        <v>0</v>
      </c>
      <c r="F100" s="81">
        <v>0</v>
      </c>
      <c r="G100" s="98">
        <f t="shared" si="46"/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108">
        <f t="shared" si="72"/>
        <v>0</v>
      </c>
      <c r="N100" s="98">
        <f t="shared" si="66"/>
        <v>0</v>
      </c>
      <c r="O100" s="83">
        <v>0</v>
      </c>
      <c r="P100" s="83">
        <v>0</v>
      </c>
      <c r="Q100" s="83">
        <v>0</v>
      </c>
      <c r="R100" s="84">
        <v>0</v>
      </c>
      <c r="S100" s="84">
        <v>0</v>
      </c>
      <c r="T100" s="108">
        <f t="shared" si="73"/>
        <v>0</v>
      </c>
      <c r="U100" s="98">
        <f t="shared" si="68"/>
        <v>0</v>
      </c>
      <c r="V100" s="83">
        <v>0</v>
      </c>
      <c r="W100" s="83">
        <v>0</v>
      </c>
      <c r="X100" s="83">
        <v>0</v>
      </c>
      <c r="Y100" s="84">
        <v>0</v>
      </c>
      <c r="Z100" s="98">
        <f t="shared" si="47"/>
        <v>0</v>
      </c>
      <c r="AA100" s="83">
        <v>0</v>
      </c>
      <c r="AB100" s="83">
        <v>0</v>
      </c>
      <c r="AC100" s="83">
        <v>0</v>
      </c>
      <c r="AD100" s="84">
        <v>0</v>
      </c>
      <c r="AE100" s="98">
        <f t="shared" si="48"/>
        <v>0</v>
      </c>
      <c r="AF100" s="83">
        <v>0</v>
      </c>
      <c r="AG100" s="83">
        <v>0</v>
      </c>
      <c r="AH100" s="83">
        <v>0</v>
      </c>
      <c r="AI100" s="84">
        <v>0</v>
      </c>
      <c r="AJ100" s="98">
        <f t="shared" si="49"/>
        <v>0</v>
      </c>
      <c r="AK100" s="83">
        <v>0</v>
      </c>
      <c r="AL100" s="83">
        <v>0</v>
      </c>
      <c r="AM100" s="83">
        <v>0</v>
      </c>
      <c r="AN100" s="84">
        <v>0</v>
      </c>
      <c r="AO100" s="98">
        <f t="shared" si="50"/>
        <v>0</v>
      </c>
      <c r="AP100" s="83">
        <v>0</v>
      </c>
      <c r="AQ100" s="83">
        <v>0</v>
      </c>
      <c r="AR100" s="83">
        <v>0</v>
      </c>
      <c r="AS100" s="84">
        <v>0</v>
      </c>
      <c r="AT100" s="98">
        <f t="shared" si="51"/>
        <v>0</v>
      </c>
      <c r="AU100" s="83">
        <v>0</v>
      </c>
      <c r="AV100" s="83">
        <v>0</v>
      </c>
      <c r="AW100" s="83">
        <v>0</v>
      </c>
      <c r="AX100" s="84">
        <v>0</v>
      </c>
      <c r="AY100" s="98">
        <f t="shared" si="52"/>
        <v>0</v>
      </c>
      <c r="AZ100" s="83">
        <v>0</v>
      </c>
      <c r="BA100" s="83">
        <v>0</v>
      </c>
      <c r="BB100" s="83">
        <v>0</v>
      </c>
      <c r="BC100" s="83">
        <v>0</v>
      </c>
      <c r="BD100" s="98">
        <f t="shared" si="53"/>
        <v>0</v>
      </c>
      <c r="BE100" s="83">
        <v>0</v>
      </c>
      <c r="BF100" s="83">
        <v>0</v>
      </c>
      <c r="BG100" s="83">
        <v>0</v>
      </c>
      <c r="BH100" s="83">
        <v>0</v>
      </c>
      <c r="BI100" s="98">
        <f t="shared" si="54"/>
        <v>0</v>
      </c>
      <c r="BJ100" s="83">
        <v>0</v>
      </c>
      <c r="BK100" s="83">
        <v>0</v>
      </c>
      <c r="BL100" s="83">
        <v>0</v>
      </c>
      <c r="BM100" s="83">
        <v>0</v>
      </c>
      <c r="BN100" s="98">
        <f t="shared" si="55"/>
        <v>0</v>
      </c>
      <c r="BO100" s="83">
        <v>0</v>
      </c>
      <c r="BP100" s="83">
        <v>0</v>
      </c>
      <c r="BQ100" s="83">
        <v>0</v>
      </c>
      <c r="BR100" s="83">
        <v>0</v>
      </c>
      <c r="BS100" s="98">
        <f t="shared" si="56"/>
        <v>0</v>
      </c>
      <c r="BT100" s="83">
        <v>0</v>
      </c>
      <c r="BU100" s="83">
        <v>0</v>
      </c>
      <c r="BV100" s="83">
        <v>0</v>
      </c>
      <c r="BW100" s="83">
        <v>0</v>
      </c>
      <c r="BX100" s="98">
        <f t="shared" si="57"/>
        <v>0</v>
      </c>
      <c r="BY100" s="83">
        <v>0</v>
      </c>
      <c r="BZ100" s="83">
        <v>0</v>
      </c>
      <c r="CA100" s="83">
        <v>0</v>
      </c>
      <c r="CB100" s="83">
        <v>0</v>
      </c>
      <c r="CC100" s="98">
        <f t="shared" si="58"/>
        <v>0</v>
      </c>
      <c r="CD100" s="83">
        <v>0</v>
      </c>
      <c r="CE100" s="83">
        <v>0</v>
      </c>
      <c r="CF100" s="83">
        <v>0</v>
      </c>
      <c r="CG100" s="83">
        <v>0</v>
      </c>
      <c r="CH100" s="98">
        <f t="shared" si="59"/>
        <v>0</v>
      </c>
      <c r="CI100" s="83">
        <v>0</v>
      </c>
      <c r="CJ100" s="83">
        <v>0</v>
      </c>
      <c r="CK100" s="83">
        <v>0</v>
      </c>
      <c r="CL100" s="83">
        <v>0</v>
      </c>
      <c r="CM100" s="98">
        <f t="shared" si="60"/>
        <v>0</v>
      </c>
      <c r="CN100" s="83">
        <v>0</v>
      </c>
      <c r="CO100" s="83">
        <v>0</v>
      </c>
      <c r="CP100" s="83">
        <v>0</v>
      </c>
      <c r="CQ100" s="83">
        <v>0</v>
      </c>
      <c r="CR100" s="98">
        <f t="shared" si="61"/>
        <v>0</v>
      </c>
      <c r="CS100" s="83">
        <v>0</v>
      </c>
      <c r="CT100" s="83">
        <v>0</v>
      </c>
      <c r="CU100" s="83">
        <v>0</v>
      </c>
      <c r="CV100" s="83">
        <v>0</v>
      </c>
      <c r="CW100" s="98">
        <f t="shared" si="62"/>
        <v>0</v>
      </c>
      <c r="CX100" s="85">
        <v>0</v>
      </c>
      <c r="CY100" s="85">
        <v>0</v>
      </c>
      <c r="CZ100" s="85">
        <v>0</v>
      </c>
      <c r="DA100" s="85">
        <v>0</v>
      </c>
      <c r="DB100" s="86">
        <v>0</v>
      </c>
      <c r="DC100" s="87">
        <v>0</v>
      </c>
      <c r="DD100" s="88">
        <v>0</v>
      </c>
      <c r="DE100" s="89">
        <v>0</v>
      </c>
      <c r="DF100" s="90">
        <f t="shared" si="69"/>
        <v>0</v>
      </c>
      <c r="DG100" s="91">
        <f t="shared" si="70"/>
        <v>0</v>
      </c>
      <c r="DH100" s="92">
        <f t="shared" si="71"/>
        <v>0</v>
      </c>
      <c r="DI100" s="103">
        <v>0</v>
      </c>
      <c r="DJ100" s="104">
        <v>0</v>
      </c>
      <c r="DK100" s="99">
        <v>0</v>
      </c>
      <c r="DL100" s="102">
        <f t="shared" si="63"/>
        <v>0</v>
      </c>
      <c r="DM100" s="100" t="e">
        <f t="shared" si="64"/>
        <v>#DIV/0!</v>
      </c>
      <c r="DN100" s="224"/>
      <c r="DO100" s="224"/>
    </row>
    <row r="101" spans="2:119" ht="23.25" customHeight="1" thickBot="1" x14ac:dyDescent="0.3">
      <c r="B101" s="238">
        <v>25</v>
      </c>
      <c r="C101" s="241">
        <f>لیست!D30</f>
        <v>0</v>
      </c>
      <c r="D101" s="105" t="s">
        <v>106</v>
      </c>
      <c r="E101" s="80">
        <v>0</v>
      </c>
      <c r="F101" s="81">
        <v>0</v>
      </c>
      <c r="G101" s="82">
        <f t="shared" ref="G101:G132" si="74">F101+E101</f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106">
        <f>L101/2</f>
        <v>0</v>
      </c>
      <c r="N101" s="82">
        <f t="shared" si="66"/>
        <v>0</v>
      </c>
      <c r="O101" s="83">
        <v>0</v>
      </c>
      <c r="P101" s="83">
        <v>0</v>
      </c>
      <c r="Q101" s="83">
        <v>0</v>
      </c>
      <c r="R101" s="84">
        <v>0</v>
      </c>
      <c r="S101" s="84">
        <v>0</v>
      </c>
      <c r="T101" s="106">
        <f>S101/2</f>
        <v>0</v>
      </c>
      <c r="U101" s="82">
        <f t="shared" si="68"/>
        <v>0</v>
      </c>
      <c r="V101" s="83">
        <v>0</v>
      </c>
      <c r="W101" s="83">
        <v>0</v>
      </c>
      <c r="X101" s="83">
        <v>0</v>
      </c>
      <c r="Y101" s="84">
        <v>0</v>
      </c>
      <c r="Z101" s="82">
        <f t="shared" ref="Z101:Z132" si="75">SUM(V101:Y101)</f>
        <v>0</v>
      </c>
      <c r="AA101" s="83">
        <v>0</v>
      </c>
      <c r="AB101" s="83">
        <v>0</v>
      </c>
      <c r="AC101" s="83">
        <v>0</v>
      </c>
      <c r="AD101" s="84">
        <v>0</v>
      </c>
      <c r="AE101" s="82">
        <f t="shared" ref="AE101:AE132" si="76">SUM(AA101:AD101)</f>
        <v>0</v>
      </c>
      <c r="AF101" s="83">
        <v>0</v>
      </c>
      <c r="AG101" s="83">
        <v>0</v>
      </c>
      <c r="AH101" s="83">
        <v>0</v>
      </c>
      <c r="AI101" s="84">
        <v>0</v>
      </c>
      <c r="AJ101" s="82">
        <f t="shared" ref="AJ101:AJ132" si="77">SUM(AF101:AI101)</f>
        <v>0</v>
      </c>
      <c r="AK101" s="83">
        <v>0</v>
      </c>
      <c r="AL101" s="83">
        <v>0</v>
      </c>
      <c r="AM101" s="83">
        <v>0</v>
      </c>
      <c r="AN101" s="84">
        <v>0</v>
      </c>
      <c r="AO101" s="82">
        <f t="shared" ref="AO101:AO132" si="78">SUM(AK101:AN101)</f>
        <v>0</v>
      </c>
      <c r="AP101" s="83">
        <v>0</v>
      </c>
      <c r="AQ101" s="83">
        <v>0</v>
      </c>
      <c r="AR101" s="83">
        <v>0</v>
      </c>
      <c r="AS101" s="84">
        <v>0</v>
      </c>
      <c r="AT101" s="82">
        <f t="shared" ref="AT101:AT132" si="79">SUM(AP101:AS101)</f>
        <v>0</v>
      </c>
      <c r="AU101" s="83">
        <v>0</v>
      </c>
      <c r="AV101" s="83">
        <v>0</v>
      </c>
      <c r="AW101" s="83">
        <v>0</v>
      </c>
      <c r="AX101" s="84">
        <v>0</v>
      </c>
      <c r="AY101" s="82">
        <f t="shared" ref="AY101:AY132" si="80">SUM(AU101:AX101)</f>
        <v>0</v>
      </c>
      <c r="AZ101" s="83">
        <v>0</v>
      </c>
      <c r="BA101" s="83">
        <v>0</v>
      </c>
      <c r="BB101" s="83">
        <v>0</v>
      </c>
      <c r="BC101" s="83">
        <v>0</v>
      </c>
      <c r="BD101" s="82">
        <f t="shared" ref="BD101:BD132" si="81">SUM(AZ101:BC101)</f>
        <v>0</v>
      </c>
      <c r="BE101" s="83">
        <v>0</v>
      </c>
      <c r="BF101" s="83">
        <v>0</v>
      </c>
      <c r="BG101" s="83">
        <v>0</v>
      </c>
      <c r="BH101" s="83">
        <v>0</v>
      </c>
      <c r="BI101" s="82">
        <f t="shared" ref="BI101:BI132" si="82">SUM(BE101:BH101)</f>
        <v>0</v>
      </c>
      <c r="BJ101" s="83">
        <v>0</v>
      </c>
      <c r="BK101" s="83">
        <v>0</v>
      </c>
      <c r="BL101" s="83">
        <v>0</v>
      </c>
      <c r="BM101" s="83">
        <v>0</v>
      </c>
      <c r="BN101" s="82">
        <f t="shared" ref="BN101:BN132" si="83">SUM(BJ101:BM101)</f>
        <v>0</v>
      </c>
      <c r="BO101" s="83">
        <v>0</v>
      </c>
      <c r="BP101" s="83">
        <v>0</v>
      </c>
      <c r="BQ101" s="83">
        <v>0</v>
      </c>
      <c r="BR101" s="83">
        <v>0</v>
      </c>
      <c r="BS101" s="82">
        <f t="shared" ref="BS101:BS132" si="84">SUM(BO101:BR101)</f>
        <v>0</v>
      </c>
      <c r="BT101" s="83">
        <v>0</v>
      </c>
      <c r="BU101" s="83">
        <v>0</v>
      </c>
      <c r="BV101" s="83">
        <v>0</v>
      </c>
      <c r="BW101" s="83">
        <v>0</v>
      </c>
      <c r="BX101" s="82">
        <f t="shared" ref="BX101:BX132" si="85">SUM(BT101:BW101)</f>
        <v>0</v>
      </c>
      <c r="BY101" s="83">
        <v>0</v>
      </c>
      <c r="BZ101" s="83">
        <v>0</v>
      </c>
      <c r="CA101" s="83">
        <v>0</v>
      </c>
      <c r="CB101" s="83">
        <v>0</v>
      </c>
      <c r="CC101" s="82">
        <f t="shared" ref="CC101:CC132" si="86">SUM(BY101:CB101)</f>
        <v>0</v>
      </c>
      <c r="CD101" s="83">
        <v>0</v>
      </c>
      <c r="CE101" s="83">
        <v>0</v>
      </c>
      <c r="CF101" s="83">
        <v>0</v>
      </c>
      <c r="CG101" s="83">
        <v>0</v>
      </c>
      <c r="CH101" s="82">
        <f t="shared" ref="CH101:CH132" si="87">SUM(CD101:CG101)</f>
        <v>0</v>
      </c>
      <c r="CI101" s="83">
        <v>0</v>
      </c>
      <c r="CJ101" s="83">
        <v>0</v>
      </c>
      <c r="CK101" s="83">
        <v>0</v>
      </c>
      <c r="CL101" s="83">
        <v>0</v>
      </c>
      <c r="CM101" s="82">
        <f t="shared" ref="CM101:CM132" si="88">SUM(CI101:CL101)</f>
        <v>0</v>
      </c>
      <c r="CN101" s="83">
        <v>0</v>
      </c>
      <c r="CO101" s="83">
        <v>0</v>
      </c>
      <c r="CP101" s="83">
        <v>0</v>
      </c>
      <c r="CQ101" s="83">
        <v>0</v>
      </c>
      <c r="CR101" s="82">
        <f t="shared" ref="CR101:CR132" si="89">SUM(CN101:CQ101)</f>
        <v>0</v>
      </c>
      <c r="CS101" s="83">
        <v>0</v>
      </c>
      <c r="CT101" s="83">
        <v>0</v>
      </c>
      <c r="CU101" s="83">
        <v>0</v>
      </c>
      <c r="CV101" s="83">
        <v>0</v>
      </c>
      <c r="CW101" s="82">
        <f t="shared" ref="CW101:CW132" si="90">SUM(CS101:CV101)</f>
        <v>0</v>
      </c>
      <c r="CX101" s="85">
        <v>0</v>
      </c>
      <c r="CY101" s="85">
        <v>0</v>
      </c>
      <c r="CZ101" s="85">
        <v>0</v>
      </c>
      <c r="DA101" s="85">
        <v>0</v>
      </c>
      <c r="DB101" s="86">
        <v>0</v>
      </c>
      <c r="DC101" s="87">
        <v>0</v>
      </c>
      <c r="DD101" s="88">
        <v>0</v>
      </c>
      <c r="DE101" s="89">
        <v>0</v>
      </c>
      <c r="DF101" s="90">
        <f t="shared" si="69"/>
        <v>0</v>
      </c>
      <c r="DG101" s="91">
        <f t="shared" si="70"/>
        <v>0</v>
      </c>
      <c r="DH101" s="92">
        <f t="shared" si="71"/>
        <v>0</v>
      </c>
      <c r="DI101" s="103">
        <v>0</v>
      </c>
      <c r="DJ101" s="104">
        <v>0</v>
      </c>
      <c r="DK101" s="99">
        <v>0</v>
      </c>
      <c r="DL101" s="92">
        <f t="shared" ref="DL101:DL132" si="91">SUM(DI101:DK101)</f>
        <v>0</v>
      </c>
      <c r="DM101" s="93" t="e">
        <f t="shared" ref="DM101:DM132" si="92">DH101/DL101</f>
        <v>#DIV/0!</v>
      </c>
      <c r="DN101" s="223" t="e">
        <f>SUM(DH101:DH102)/SUM(DL101:DL102)</f>
        <v>#DIV/0!</v>
      </c>
      <c r="DO101" s="223" t="e">
        <f>(SUM(DH101:DH104)/SUM(DL101:DL104))</f>
        <v>#DIV/0!</v>
      </c>
    </row>
    <row r="102" spans="2:119" ht="23.25" customHeight="1" thickBot="1" x14ac:dyDescent="0.3">
      <c r="B102" s="239"/>
      <c r="C102" s="242"/>
      <c r="D102" s="79" t="s">
        <v>107</v>
      </c>
      <c r="E102" s="80">
        <v>0</v>
      </c>
      <c r="F102" s="81">
        <v>0</v>
      </c>
      <c r="G102" s="94">
        <f t="shared" si="74"/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107">
        <f t="shared" si="72"/>
        <v>0</v>
      </c>
      <c r="N102" s="94">
        <f t="shared" si="66"/>
        <v>0</v>
      </c>
      <c r="O102" s="83">
        <v>0</v>
      </c>
      <c r="P102" s="83">
        <v>0</v>
      </c>
      <c r="Q102" s="83">
        <v>0</v>
      </c>
      <c r="R102" s="84">
        <v>0</v>
      </c>
      <c r="S102" s="84">
        <v>0</v>
      </c>
      <c r="T102" s="107">
        <f t="shared" si="73"/>
        <v>0</v>
      </c>
      <c r="U102" s="94">
        <f t="shared" si="68"/>
        <v>0</v>
      </c>
      <c r="V102" s="83">
        <v>0</v>
      </c>
      <c r="W102" s="83">
        <v>0</v>
      </c>
      <c r="X102" s="83">
        <v>0</v>
      </c>
      <c r="Y102" s="84">
        <v>0</v>
      </c>
      <c r="Z102" s="94">
        <f t="shared" si="75"/>
        <v>0</v>
      </c>
      <c r="AA102" s="83">
        <v>0</v>
      </c>
      <c r="AB102" s="83">
        <v>0</v>
      </c>
      <c r="AC102" s="83">
        <v>0</v>
      </c>
      <c r="AD102" s="84">
        <v>0</v>
      </c>
      <c r="AE102" s="94">
        <f t="shared" si="76"/>
        <v>0</v>
      </c>
      <c r="AF102" s="83">
        <v>0</v>
      </c>
      <c r="AG102" s="83">
        <v>0</v>
      </c>
      <c r="AH102" s="83">
        <v>0</v>
      </c>
      <c r="AI102" s="84">
        <v>0</v>
      </c>
      <c r="AJ102" s="94">
        <f t="shared" si="77"/>
        <v>0</v>
      </c>
      <c r="AK102" s="83">
        <v>0</v>
      </c>
      <c r="AL102" s="83">
        <v>0</v>
      </c>
      <c r="AM102" s="83">
        <v>0</v>
      </c>
      <c r="AN102" s="84">
        <v>0</v>
      </c>
      <c r="AO102" s="94">
        <f t="shared" si="78"/>
        <v>0</v>
      </c>
      <c r="AP102" s="83">
        <v>0</v>
      </c>
      <c r="AQ102" s="83">
        <v>0</v>
      </c>
      <c r="AR102" s="83">
        <v>0</v>
      </c>
      <c r="AS102" s="84">
        <v>0</v>
      </c>
      <c r="AT102" s="94">
        <f t="shared" si="79"/>
        <v>0</v>
      </c>
      <c r="AU102" s="83">
        <v>0</v>
      </c>
      <c r="AV102" s="83">
        <v>0</v>
      </c>
      <c r="AW102" s="83">
        <v>0</v>
      </c>
      <c r="AX102" s="84">
        <v>0</v>
      </c>
      <c r="AY102" s="94">
        <f t="shared" si="80"/>
        <v>0</v>
      </c>
      <c r="AZ102" s="83">
        <v>0</v>
      </c>
      <c r="BA102" s="83">
        <v>0</v>
      </c>
      <c r="BB102" s="83">
        <v>0</v>
      </c>
      <c r="BC102" s="83">
        <v>0</v>
      </c>
      <c r="BD102" s="94">
        <f t="shared" si="81"/>
        <v>0</v>
      </c>
      <c r="BE102" s="83">
        <v>0</v>
      </c>
      <c r="BF102" s="83">
        <v>0</v>
      </c>
      <c r="BG102" s="83">
        <v>0</v>
      </c>
      <c r="BH102" s="83">
        <v>0</v>
      </c>
      <c r="BI102" s="94">
        <f t="shared" si="82"/>
        <v>0</v>
      </c>
      <c r="BJ102" s="83">
        <v>0</v>
      </c>
      <c r="BK102" s="83">
        <v>0</v>
      </c>
      <c r="BL102" s="83">
        <v>0</v>
      </c>
      <c r="BM102" s="83">
        <v>0</v>
      </c>
      <c r="BN102" s="94">
        <f t="shared" si="83"/>
        <v>0</v>
      </c>
      <c r="BO102" s="83">
        <v>0</v>
      </c>
      <c r="BP102" s="83">
        <v>0</v>
      </c>
      <c r="BQ102" s="83">
        <v>0</v>
      </c>
      <c r="BR102" s="83">
        <v>0</v>
      </c>
      <c r="BS102" s="94">
        <f t="shared" si="84"/>
        <v>0</v>
      </c>
      <c r="BT102" s="83">
        <v>0</v>
      </c>
      <c r="BU102" s="83">
        <v>0</v>
      </c>
      <c r="BV102" s="83">
        <v>0</v>
      </c>
      <c r="BW102" s="83">
        <v>0</v>
      </c>
      <c r="BX102" s="94">
        <f t="shared" si="85"/>
        <v>0</v>
      </c>
      <c r="BY102" s="83">
        <v>0</v>
      </c>
      <c r="BZ102" s="83">
        <v>0</v>
      </c>
      <c r="CA102" s="83">
        <v>0</v>
      </c>
      <c r="CB102" s="83">
        <v>0</v>
      </c>
      <c r="CC102" s="94">
        <f t="shared" si="86"/>
        <v>0</v>
      </c>
      <c r="CD102" s="83">
        <v>0</v>
      </c>
      <c r="CE102" s="83">
        <v>0</v>
      </c>
      <c r="CF102" s="83">
        <v>0</v>
      </c>
      <c r="CG102" s="83">
        <v>0</v>
      </c>
      <c r="CH102" s="94">
        <f t="shared" si="87"/>
        <v>0</v>
      </c>
      <c r="CI102" s="83">
        <v>0</v>
      </c>
      <c r="CJ102" s="83">
        <v>0</v>
      </c>
      <c r="CK102" s="83">
        <v>0</v>
      </c>
      <c r="CL102" s="83">
        <v>0</v>
      </c>
      <c r="CM102" s="94">
        <f t="shared" si="88"/>
        <v>0</v>
      </c>
      <c r="CN102" s="83">
        <v>0</v>
      </c>
      <c r="CO102" s="83">
        <v>0</v>
      </c>
      <c r="CP102" s="83">
        <v>0</v>
      </c>
      <c r="CQ102" s="83">
        <v>0</v>
      </c>
      <c r="CR102" s="94">
        <f t="shared" si="89"/>
        <v>0</v>
      </c>
      <c r="CS102" s="83">
        <v>0</v>
      </c>
      <c r="CT102" s="83">
        <v>0</v>
      </c>
      <c r="CU102" s="83">
        <v>0</v>
      </c>
      <c r="CV102" s="83">
        <v>0</v>
      </c>
      <c r="CW102" s="94">
        <f t="shared" si="90"/>
        <v>0</v>
      </c>
      <c r="CX102" s="85">
        <v>0</v>
      </c>
      <c r="CY102" s="85">
        <v>0</v>
      </c>
      <c r="CZ102" s="85">
        <v>0</v>
      </c>
      <c r="DA102" s="85">
        <v>0</v>
      </c>
      <c r="DB102" s="86">
        <v>0</v>
      </c>
      <c r="DC102" s="87">
        <v>0</v>
      </c>
      <c r="DD102" s="88">
        <v>0</v>
      </c>
      <c r="DE102" s="89">
        <v>0</v>
      </c>
      <c r="DF102" s="90">
        <f t="shared" si="69"/>
        <v>0</v>
      </c>
      <c r="DG102" s="91">
        <f t="shared" si="70"/>
        <v>0</v>
      </c>
      <c r="DH102" s="92">
        <f t="shared" si="71"/>
        <v>0</v>
      </c>
      <c r="DI102" s="103">
        <v>0</v>
      </c>
      <c r="DJ102" s="104">
        <v>0</v>
      </c>
      <c r="DK102" s="99">
        <v>0</v>
      </c>
      <c r="DL102" s="95">
        <f t="shared" si="91"/>
        <v>0</v>
      </c>
      <c r="DM102" s="93" t="e">
        <f t="shared" si="92"/>
        <v>#DIV/0!</v>
      </c>
      <c r="DN102" s="244"/>
      <c r="DO102" s="223"/>
    </row>
    <row r="103" spans="2:119" ht="23.25" customHeight="1" thickBot="1" x14ac:dyDescent="0.3">
      <c r="B103" s="239"/>
      <c r="C103" s="242"/>
      <c r="D103" s="79" t="s">
        <v>108</v>
      </c>
      <c r="E103" s="80">
        <v>0</v>
      </c>
      <c r="F103" s="81">
        <v>0</v>
      </c>
      <c r="G103" s="94">
        <f t="shared" si="74"/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107">
        <f t="shared" si="72"/>
        <v>0</v>
      </c>
      <c r="N103" s="94">
        <f t="shared" si="66"/>
        <v>0</v>
      </c>
      <c r="O103" s="83">
        <v>0</v>
      </c>
      <c r="P103" s="83">
        <v>0</v>
      </c>
      <c r="Q103" s="83">
        <v>0</v>
      </c>
      <c r="R103" s="84">
        <v>0</v>
      </c>
      <c r="S103" s="84">
        <v>0</v>
      </c>
      <c r="T103" s="107">
        <f t="shared" si="73"/>
        <v>0</v>
      </c>
      <c r="U103" s="94">
        <f t="shared" si="68"/>
        <v>0</v>
      </c>
      <c r="V103" s="83">
        <v>0</v>
      </c>
      <c r="W103" s="83">
        <v>0</v>
      </c>
      <c r="X103" s="83">
        <v>0</v>
      </c>
      <c r="Y103" s="84">
        <v>0</v>
      </c>
      <c r="Z103" s="94">
        <f t="shared" si="75"/>
        <v>0</v>
      </c>
      <c r="AA103" s="83">
        <v>0</v>
      </c>
      <c r="AB103" s="83">
        <v>0</v>
      </c>
      <c r="AC103" s="83">
        <v>0</v>
      </c>
      <c r="AD103" s="84">
        <v>0</v>
      </c>
      <c r="AE103" s="94">
        <f t="shared" si="76"/>
        <v>0</v>
      </c>
      <c r="AF103" s="83">
        <v>0</v>
      </c>
      <c r="AG103" s="83">
        <v>0</v>
      </c>
      <c r="AH103" s="83">
        <v>0</v>
      </c>
      <c r="AI103" s="84">
        <v>0</v>
      </c>
      <c r="AJ103" s="94">
        <f t="shared" si="77"/>
        <v>0</v>
      </c>
      <c r="AK103" s="83">
        <v>0</v>
      </c>
      <c r="AL103" s="83">
        <v>0</v>
      </c>
      <c r="AM103" s="83">
        <v>0</v>
      </c>
      <c r="AN103" s="84">
        <v>0</v>
      </c>
      <c r="AO103" s="94">
        <f t="shared" si="78"/>
        <v>0</v>
      </c>
      <c r="AP103" s="83">
        <v>0</v>
      </c>
      <c r="AQ103" s="83">
        <v>0</v>
      </c>
      <c r="AR103" s="83">
        <v>0</v>
      </c>
      <c r="AS103" s="84">
        <v>0</v>
      </c>
      <c r="AT103" s="94">
        <f t="shared" si="79"/>
        <v>0</v>
      </c>
      <c r="AU103" s="83">
        <v>0</v>
      </c>
      <c r="AV103" s="83">
        <v>0</v>
      </c>
      <c r="AW103" s="83">
        <v>0</v>
      </c>
      <c r="AX103" s="84">
        <v>0</v>
      </c>
      <c r="AY103" s="94">
        <f t="shared" si="80"/>
        <v>0</v>
      </c>
      <c r="AZ103" s="83">
        <v>0</v>
      </c>
      <c r="BA103" s="83">
        <v>0</v>
      </c>
      <c r="BB103" s="83">
        <v>0</v>
      </c>
      <c r="BC103" s="83">
        <v>0</v>
      </c>
      <c r="BD103" s="94">
        <f t="shared" si="81"/>
        <v>0</v>
      </c>
      <c r="BE103" s="83">
        <v>0</v>
      </c>
      <c r="BF103" s="83">
        <v>0</v>
      </c>
      <c r="BG103" s="83">
        <v>0</v>
      </c>
      <c r="BH103" s="83">
        <v>0</v>
      </c>
      <c r="BI103" s="94">
        <f t="shared" si="82"/>
        <v>0</v>
      </c>
      <c r="BJ103" s="83">
        <v>0</v>
      </c>
      <c r="BK103" s="83">
        <v>0</v>
      </c>
      <c r="BL103" s="83">
        <v>0</v>
      </c>
      <c r="BM103" s="83">
        <v>0</v>
      </c>
      <c r="BN103" s="94">
        <f t="shared" si="83"/>
        <v>0</v>
      </c>
      <c r="BO103" s="83">
        <v>0</v>
      </c>
      <c r="BP103" s="83">
        <v>0</v>
      </c>
      <c r="BQ103" s="83">
        <v>0</v>
      </c>
      <c r="BR103" s="83">
        <v>0</v>
      </c>
      <c r="BS103" s="94">
        <f t="shared" si="84"/>
        <v>0</v>
      </c>
      <c r="BT103" s="83">
        <v>0</v>
      </c>
      <c r="BU103" s="83">
        <v>0</v>
      </c>
      <c r="BV103" s="83">
        <v>0</v>
      </c>
      <c r="BW103" s="83">
        <v>0</v>
      </c>
      <c r="BX103" s="94">
        <f t="shared" si="85"/>
        <v>0</v>
      </c>
      <c r="BY103" s="83">
        <v>0</v>
      </c>
      <c r="BZ103" s="83">
        <v>0</v>
      </c>
      <c r="CA103" s="83">
        <v>0</v>
      </c>
      <c r="CB103" s="83">
        <v>0</v>
      </c>
      <c r="CC103" s="94">
        <f t="shared" si="86"/>
        <v>0</v>
      </c>
      <c r="CD103" s="83">
        <v>0</v>
      </c>
      <c r="CE103" s="83">
        <v>0</v>
      </c>
      <c r="CF103" s="83">
        <v>0</v>
      </c>
      <c r="CG103" s="83">
        <v>0</v>
      </c>
      <c r="CH103" s="94">
        <f t="shared" si="87"/>
        <v>0</v>
      </c>
      <c r="CI103" s="83">
        <v>0</v>
      </c>
      <c r="CJ103" s="83">
        <v>0</v>
      </c>
      <c r="CK103" s="83">
        <v>0</v>
      </c>
      <c r="CL103" s="83">
        <v>0</v>
      </c>
      <c r="CM103" s="94">
        <f t="shared" si="88"/>
        <v>0</v>
      </c>
      <c r="CN103" s="83">
        <v>0</v>
      </c>
      <c r="CO103" s="83">
        <v>0</v>
      </c>
      <c r="CP103" s="83">
        <v>0</v>
      </c>
      <c r="CQ103" s="83">
        <v>0</v>
      </c>
      <c r="CR103" s="94">
        <f t="shared" si="89"/>
        <v>0</v>
      </c>
      <c r="CS103" s="83">
        <v>0</v>
      </c>
      <c r="CT103" s="83">
        <v>0</v>
      </c>
      <c r="CU103" s="83">
        <v>0</v>
      </c>
      <c r="CV103" s="83">
        <v>0</v>
      </c>
      <c r="CW103" s="94">
        <f t="shared" si="90"/>
        <v>0</v>
      </c>
      <c r="CX103" s="85">
        <v>0</v>
      </c>
      <c r="CY103" s="85">
        <v>0</v>
      </c>
      <c r="CZ103" s="85">
        <v>0</v>
      </c>
      <c r="DA103" s="85">
        <v>0</v>
      </c>
      <c r="DB103" s="86">
        <v>0</v>
      </c>
      <c r="DC103" s="87">
        <v>0</v>
      </c>
      <c r="DD103" s="88">
        <v>0</v>
      </c>
      <c r="DE103" s="89">
        <v>0</v>
      </c>
      <c r="DF103" s="90">
        <f t="shared" si="69"/>
        <v>0</v>
      </c>
      <c r="DG103" s="91">
        <f t="shared" si="70"/>
        <v>0</v>
      </c>
      <c r="DH103" s="92">
        <f t="shared" si="71"/>
        <v>0</v>
      </c>
      <c r="DI103" s="103">
        <v>0</v>
      </c>
      <c r="DJ103" s="104">
        <v>0</v>
      </c>
      <c r="DK103" s="99">
        <v>0</v>
      </c>
      <c r="DL103" s="95">
        <f t="shared" si="91"/>
        <v>0</v>
      </c>
      <c r="DM103" s="93" t="e">
        <f t="shared" si="92"/>
        <v>#DIV/0!</v>
      </c>
      <c r="DN103" s="223" t="e">
        <f>(SUM(DH103:DH104)/SUM(DL103:DL104))</f>
        <v>#DIV/0!</v>
      </c>
      <c r="DO103" s="223"/>
    </row>
    <row r="104" spans="2:119" ht="23.25" customHeight="1" thickBot="1" x14ac:dyDescent="0.3">
      <c r="B104" s="240"/>
      <c r="C104" s="243"/>
      <c r="D104" s="101" t="s">
        <v>109</v>
      </c>
      <c r="E104" s="80">
        <v>0</v>
      </c>
      <c r="F104" s="81">
        <v>0</v>
      </c>
      <c r="G104" s="98">
        <f t="shared" si="74"/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108">
        <f t="shared" si="72"/>
        <v>0</v>
      </c>
      <c r="N104" s="98">
        <f t="shared" si="66"/>
        <v>0</v>
      </c>
      <c r="O104" s="83">
        <v>0</v>
      </c>
      <c r="P104" s="83">
        <v>0</v>
      </c>
      <c r="Q104" s="83">
        <v>0</v>
      </c>
      <c r="R104" s="84">
        <v>0</v>
      </c>
      <c r="S104" s="84">
        <v>0</v>
      </c>
      <c r="T104" s="108">
        <f t="shared" si="73"/>
        <v>0</v>
      </c>
      <c r="U104" s="98">
        <f t="shared" si="68"/>
        <v>0</v>
      </c>
      <c r="V104" s="83">
        <v>0</v>
      </c>
      <c r="W104" s="83">
        <v>0</v>
      </c>
      <c r="X104" s="83">
        <v>0</v>
      </c>
      <c r="Y104" s="84">
        <v>0</v>
      </c>
      <c r="Z104" s="98">
        <f t="shared" si="75"/>
        <v>0</v>
      </c>
      <c r="AA104" s="83">
        <v>0</v>
      </c>
      <c r="AB104" s="83">
        <v>0</v>
      </c>
      <c r="AC104" s="83">
        <v>0</v>
      </c>
      <c r="AD104" s="84">
        <v>0</v>
      </c>
      <c r="AE104" s="98">
        <f t="shared" si="76"/>
        <v>0</v>
      </c>
      <c r="AF104" s="83">
        <v>0</v>
      </c>
      <c r="AG104" s="83">
        <v>0</v>
      </c>
      <c r="AH104" s="83">
        <v>0</v>
      </c>
      <c r="AI104" s="84">
        <v>0</v>
      </c>
      <c r="AJ104" s="98">
        <f t="shared" si="77"/>
        <v>0</v>
      </c>
      <c r="AK104" s="83">
        <v>0</v>
      </c>
      <c r="AL104" s="83">
        <v>0</v>
      </c>
      <c r="AM104" s="83">
        <v>0</v>
      </c>
      <c r="AN104" s="84">
        <v>0</v>
      </c>
      <c r="AO104" s="98">
        <f t="shared" si="78"/>
        <v>0</v>
      </c>
      <c r="AP104" s="83">
        <v>0</v>
      </c>
      <c r="AQ104" s="83">
        <v>0</v>
      </c>
      <c r="AR104" s="83">
        <v>0</v>
      </c>
      <c r="AS104" s="84">
        <v>0</v>
      </c>
      <c r="AT104" s="98">
        <f t="shared" si="79"/>
        <v>0</v>
      </c>
      <c r="AU104" s="83">
        <v>0</v>
      </c>
      <c r="AV104" s="83">
        <v>0</v>
      </c>
      <c r="AW104" s="83">
        <v>0</v>
      </c>
      <c r="AX104" s="84">
        <v>0</v>
      </c>
      <c r="AY104" s="98">
        <f t="shared" si="80"/>
        <v>0</v>
      </c>
      <c r="AZ104" s="83">
        <v>0</v>
      </c>
      <c r="BA104" s="83">
        <v>0</v>
      </c>
      <c r="BB104" s="83">
        <v>0</v>
      </c>
      <c r="BC104" s="83">
        <v>0</v>
      </c>
      <c r="BD104" s="98">
        <f t="shared" si="81"/>
        <v>0</v>
      </c>
      <c r="BE104" s="83">
        <v>0</v>
      </c>
      <c r="BF104" s="83">
        <v>0</v>
      </c>
      <c r="BG104" s="83">
        <v>0</v>
      </c>
      <c r="BH104" s="83">
        <v>0</v>
      </c>
      <c r="BI104" s="98">
        <f t="shared" si="82"/>
        <v>0</v>
      </c>
      <c r="BJ104" s="83">
        <v>0</v>
      </c>
      <c r="BK104" s="83">
        <v>0</v>
      </c>
      <c r="BL104" s="83">
        <v>0</v>
      </c>
      <c r="BM104" s="83">
        <v>0</v>
      </c>
      <c r="BN104" s="98">
        <f t="shared" si="83"/>
        <v>0</v>
      </c>
      <c r="BO104" s="83">
        <v>0</v>
      </c>
      <c r="BP104" s="83">
        <v>0</v>
      </c>
      <c r="BQ104" s="83">
        <v>0</v>
      </c>
      <c r="BR104" s="83">
        <v>0</v>
      </c>
      <c r="BS104" s="98">
        <f t="shared" si="84"/>
        <v>0</v>
      </c>
      <c r="BT104" s="83">
        <v>0</v>
      </c>
      <c r="BU104" s="83">
        <v>0</v>
      </c>
      <c r="BV104" s="83">
        <v>0</v>
      </c>
      <c r="BW104" s="83">
        <v>0</v>
      </c>
      <c r="BX104" s="98">
        <f t="shared" si="85"/>
        <v>0</v>
      </c>
      <c r="BY104" s="83">
        <v>0</v>
      </c>
      <c r="BZ104" s="83">
        <v>0</v>
      </c>
      <c r="CA104" s="83">
        <v>0</v>
      </c>
      <c r="CB104" s="83">
        <v>0</v>
      </c>
      <c r="CC104" s="98">
        <f t="shared" si="86"/>
        <v>0</v>
      </c>
      <c r="CD104" s="83">
        <v>0</v>
      </c>
      <c r="CE104" s="83">
        <v>0</v>
      </c>
      <c r="CF104" s="83">
        <v>0</v>
      </c>
      <c r="CG104" s="83">
        <v>0</v>
      </c>
      <c r="CH104" s="98">
        <f t="shared" si="87"/>
        <v>0</v>
      </c>
      <c r="CI104" s="83">
        <v>0</v>
      </c>
      <c r="CJ104" s="83">
        <v>0</v>
      </c>
      <c r="CK104" s="83">
        <v>0</v>
      </c>
      <c r="CL104" s="83">
        <v>0</v>
      </c>
      <c r="CM104" s="98">
        <f t="shared" si="88"/>
        <v>0</v>
      </c>
      <c r="CN104" s="83">
        <v>0</v>
      </c>
      <c r="CO104" s="83">
        <v>0</v>
      </c>
      <c r="CP104" s="83">
        <v>0</v>
      </c>
      <c r="CQ104" s="83">
        <v>0</v>
      </c>
      <c r="CR104" s="98">
        <f t="shared" si="89"/>
        <v>0</v>
      </c>
      <c r="CS104" s="83">
        <v>0</v>
      </c>
      <c r="CT104" s="83">
        <v>0</v>
      </c>
      <c r="CU104" s="83">
        <v>0</v>
      </c>
      <c r="CV104" s="83">
        <v>0</v>
      </c>
      <c r="CW104" s="98">
        <f t="shared" si="90"/>
        <v>0</v>
      </c>
      <c r="CX104" s="85">
        <v>0</v>
      </c>
      <c r="CY104" s="85">
        <v>0</v>
      </c>
      <c r="CZ104" s="85">
        <v>0</v>
      </c>
      <c r="DA104" s="85">
        <v>0</v>
      </c>
      <c r="DB104" s="86">
        <v>0</v>
      </c>
      <c r="DC104" s="87">
        <v>0</v>
      </c>
      <c r="DD104" s="88">
        <v>0</v>
      </c>
      <c r="DE104" s="89">
        <v>0</v>
      </c>
      <c r="DF104" s="90">
        <f t="shared" si="69"/>
        <v>0</v>
      </c>
      <c r="DG104" s="91">
        <f t="shared" si="70"/>
        <v>0</v>
      </c>
      <c r="DH104" s="92">
        <f t="shared" si="71"/>
        <v>0</v>
      </c>
      <c r="DI104" s="103">
        <v>0</v>
      </c>
      <c r="DJ104" s="104">
        <v>0</v>
      </c>
      <c r="DK104" s="99">
        <v>0</v>
      </c>
      <c r="DL104" s="102">
        <f t="shared" si="91"/>
        <v>0</v>
      </c>
      <c r="DM104" s="100" t="e">
        <f t="shared" si="92"/>
        <v>#DIV/0!</v>
      </c>
      <c r="DN104" s="224"/>
      <c r="DO104" s="224"/>
    </row>
    <row r="105" spans="2:119" ht="23.25" customHeight="1" thickBot="1" x14ac:dyDescent="0.3">
      <c r="B105" s="238">
        <v>26</v>
      </c>
      <c r="C105" s="241">
        <f>لیست!D31</f>
        <v>0</v>
      </c>
      <c r="D105" s="105" t="s">
        <v>106</v>
      </c>
      <c r="E105" s="80">
        <v>0</v>
      </c>
      <c r="F105" s="81">
        <v>0</v>
      </c>
      <c r="G105" s="82">
        <f t="shared" si="74"/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106">
        <f>L105/2</f>
        <v>0</v>
      </c>
      <c r="N105" s="82">
        <f t="shared" si="66"/>
        <v>0</v>
      </c>
      <c r="O105" s="83">
        <v>0</v>
      </c>
      <c r="P105" s="83">
        <v>0</v>
      </c>
      <c r="Q105" s="83">
        <v>0</v>
      </c>
      <c r="R105" s="84">
        <v>0</v>
      </c>
      <c r="S105" s="84">
        <v>0</v>
      </c>
      <c r="T105" s="106">
        <f>S105/2</f>
        <v>0</v>
      </c>
      <c r="U105" s="82">
        <f t="shared" si="68"/>
        <v>0</v>
      </c>
      <c r="V105" s="83">
        <v>0</v>
      </c>
      <c r="W105" s="83">
        <v>0</v>
      </c>
      <c r="X105" s="83">
        <v>0</v>
      </c>
      <c r="Y105" s="84">
        <v>0</v>
      </c>
      <c r="Z105" s="82">
        <f t="shared" si="75"/>
        <v>0</v>
      </c>
      <c r="AA105" s="83">
        <v>0</v>
      </c>
      <c r="AB105" s="83">
        <v>0</v>
      </c>
      <c r="AC105" s="83">
        <v>0</v>
      </c>
      <c r="AD105" s="84">
        <v>0</v>
      </c>
      <c r="AE105" s="82">
        <f t="shared" si="76"/>
        <v>0</v>
      </c>
      <c r="AF105" s="83">
        <v>0</v>
      </c>
      <c r="AG105" s="83">
        <v>0</v>
      </c>
      <c r="AH105" s="83">
        <v>0</v>
      </c>
      <c r="AI105" s="84">
        <v>0</v>
      </c>
      <c r="AJ105" s="82">
        <f t="shared" si="77"/>
        <v>0</v>
      </c>
      <c r="AK105" s="83">
        <v>0</v>
      </c>
      <c r="AL105" s="83">
        <v>0</v>
      </c>
      <c r="AM105" s="83">
        <v>0</v>
      </c>
      <c r="AN105" s="84">
        <v>0</v>
      </c>
      <c r="AO105" s="82">
        <f t="shared" si="78"/>
        <v>0</v>
      </c>
      <c r="AP105" s="83">
        <v>0</v>
      </c>
      <c r="AQ105" s="83">
        <v>0</v>
      </c>
      <c r="AR105" s="83">
        <v>0</v>
      </c>
      <c r="AS105" s="84">
        <v>0</v>
      </c>
      <c r="AT105" s="82">
        <f t="shared" si="79"/>
        <v>0</v>
      </c>
      <c r="AU105" s="83">
        <v>0</v>
      </c>
      <c r="AV105" s="83">
        <v>0</v>
      </c>
      <c r="AW105" s="83">
        <v>0</v>
      </c>
      <c r="AX105" s="84">
        <v>0</v>
      </c>
      <c r="AY105" s="82">
        <f t="shared" si="80"/>
        <v>0</v>
      </c>
      <c r="AZ105" s="83">
        <v>0</v>
      </c>
      <c r="BA105" s="83">
        <v>0</v>
      </c>
      <c r="BB105" s="83">
        <v>0</v>
      </c>
      <c r="BC105" s="83">
        <v>0</v>
      </c>
      <c r="BD105" s="82">
        <f t="shared" si="81"/>
        <v>0</v>
      </c>
      <c r="BE105" s="83">
        <v>0</v>
      </c>
      <c r="BF105" s="83">
        <v>0</v>
      </c>
      <c r="BG105" s="83">
        <v>0</v>
      </c>
      <c r="BH105" s="83">
        <v>0</v>
      </c>
      <c r="BI105" s="82">
        <f t="shared" si="82"/>
        <v>0</v>
      </c>
      <c r="BJ105" s="83">
        <v>0</v>
      </c>
      <c r="BK105" s="83">
        <v>0</v>
      </c>
      <c r="BL105" s="83">
        <v>0</v>
      </c>
      <c r="BM105" s="83">
        <v>0</v>
      </c>
      <c r="BN105" s="82">
        <f t="shared" si="83"/>
        <v>0</v>
      </c>
      <c r="BO105" s="83">
        <v>0</v>
      </c>
      <c r="BP105" s="83">
        <v>0</v>
      </c>
      <c r="BQ105" s="83">
        <v>0</v>
      </c>
      <c r="BR105" s="83">
        <v>0</v>
      </c>
      <c r="BS105" s="82">
        <f t="shared" si="84"/>
        <v>0</v>
      </c>
      <c r="BT105" s="83">
        <v>0</v>
      </c>
      <c r="BU105" s="83">
        <v>0</v>
      </c>
      <c r="BV105" s="83">
        <v>0</v>
      </c>
      <c r="BW105" s="83">
        <v>0</v>
      </c>
      <c r="BX105" s="82">
        <f t="shared" si="85"/>
        <v>0</v>
      </c>
      <c r="BY105" s="83">
        <v>0</v>
      </c>
      <c r="BZ105" s="83">
        <v>0</v>
      </c>
      <c r="CA105" s="83">
        <v>0</v>
      </c>
      <c r="CB105" s="83">
        <v>0</v>
      </c>
      <c r="CC105" s="82">
        <f t="shared" si="86"/>
        <v>0</v>
      </c>
      <c r="CD105" s="83">
        <v>0</v>
      </c>
      <c r="CE105" s="83">
        <v>0</v>
      </c>
      <c r="CF105" s="83">
        <v>0</v>
      </c>
      <c r="CG105" s="83">
        <v>0</v>
      </c>
      <c r="CH105" s="82">
        <f t="shared" si="87"/>
        <v>0</v>
      </c>
      <c r="CI105" s="83">
        <v>0</v>
      </c>
      <c r="CJ105" s="83">
        <v>0</v>
      </c>
      <c r="CK105" s="83">
        <v>0</v>
      </c>
      <c r="CL105" s="83">
        <v>0</v>
      </c>
      <c r="CM105" s="82">
        <f t="shared" si="88"/>
        <v>0</v>
      </c>
      <c r="CN105" s="83">
        <v>0</v>
      </c>
      <c r="CO105" s="83">
        <v>0</v>
      </c>
      <c r="CP105" s="83">
        <v>0</v>
      </c>
      <c r="CQ105" s="83">
        <v>0</v>
      </c>
      <c r="CR105" s="82">
        <f t="shared" si="89"/>
        <v>0</v>
      </c>
      <c r="CS105" s="83">
        <v>0</v>
      </c>
      <c r="CT105" s="83">
        <v>0</v>
      </c>
      <c r="CU105" s="83">
        <v>0</v>
      </c>
      <c r="CV105" s="83">
        <v>0</v>
      </c>
      <c r="CW105" s="82">
        <f t="shared" si="90"/>
        <v>0</v>
      </c>
      <c r="CX105" s="85">
        <v>0</v>
      </c>
      <c r="CY105" s="85">
        <v>0</v>
      </c>
      <c r="CZ105" s="85">
        <v>0</v>
      </c>
      <c r="DA105" s="85">
        <v>0</v>
      </c>
      <c r="DB105" s="86">
        <v>0</v>
      </c>
      <c r="DC105" s="87">
        <v>0</v>
      </c>
      <c r="DD105" s="88">
        <v>0</v>
      </c>
      <c r="DE105" s="89">
        <v>0</v>
      </c>
      <c r="DF105" s="90">
        <f t="shared" si="69"/>
        <v>0</v>
      </c>
      <c r="DG105" s="91">
        <f t="shared" si="70"/>
        <v>0</v>
      </c>
      <c r="DH105" s="92">
        <f t="shared" si="71"/>
        <v>0</v>
      </c>
      <c r="DI105" s="103">
        <v>0</v>
      </c>
      <c r="DJ105" s="104">
        <v>0</v>
      </c>
      <c r="DK105" s="99">
        <v>0</v>
      </c>
      <c r="DL105" s="92">
        <f t="shared" si="91"/>
        <v>0</v>
      </c>
      <c r="DM105" s="93" t="e">
        <f t="shared" si="92"/>
        <v>#DIV/0!</v>
      </c>
      <c r="DN105" s="223" t="e">
        <f>SUM(DH105:DH106)/SUM(DL105:DL106)</f>
        <v>#DIV/0!</v>
      </c>
      <c r="DO105" s="223" t="e">
        <f>(SUM(DH105:DH108)/SUM(DL105:DL108))</f>
        <v>#DIV/0!</v>
      </c>
    </row>
    <row r="106" spans="2:119" ht="23.25" customHeight="1" thickBot="1" x14ac:dyDescent="0.3">
      <c r="B106" s="239"/>
      <c r="C106" s="242"/>
      <c r="D106" s="79" t="s">
        <v>107</v>
      </c>
      <c r="E106" s="80">
        <v>0</v>
      </c>
      <c r="F106" s="81">
        <v>0</v>
      </c>
      <c r="G106" s="94">
        <f t="shared" si="74"/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107">
        <f t="shared" ref="M106:M168" si="93">L106/2</f>
        <v>0</v>
      </c>
      <c r="N106" s="94">
        <f t="shared" si="66"/>
        <v>0</v>
      </c>
      <c r="O106" s="83">
        <v>0</v>
      </c>
      <c r="P106" s="83">
        <v>0</v>
      </c>
      <c r="Q106" s="83">
        <v>0</v>
      </c>
      <c r="R106" s="84">
        <v>0</v>
      </c>
      <c r="S106" s="84">
        <v>0</v>
      </c>
      <c r="T106" s="107">
        <f t="shared" ref="T106:T168" si="94">S106/2</f>
        <v>0</v>
      </c>
      <c r="U106" s="94">
        <f t="shared" si="68"/>
        <v>0</v>
      </c>
      <c r="V106" s="83">
        <v>0</v>
      </c>
      <c r="W106" s="83">
        <v>0</v>
      </c>
      <c r="X106" s="83">
        <v>0</v>
      </c>
      <c r="Y106" s="84">
        <v>0</v>
      </c>
      <c r="Z106" s="94">
        <f t="shared" si="75"/>
        <v>0</v>
      </c>
      <c r="AA106" s="83">
        <v>0</v>
      </c>
      <c r="AB106" s="83">
        <v>0</v>
      </c>
      <c r="AC106" s="83">
        <v>0</v>
      </c>
      <c r="AD106" s="84">
        <v>0</v>
      </c>
      <c r="AE106" s="94">
        <f t="shared" si="76"/>
        <v>0</v>
      </c>
      <c r="AF106" s="83">
        <v>0</v>
      </c>
      <c r="AG106" s="83">
        <v>0</v>
      </c>
      <c r="AH106" s="83">
        <v>0</v>
      </c>
      <c r="AI106" s="84">
        <v>0</v>
      </c>
      <c r="AJ106" s="94">
        <f t="shared" si="77"/>
        <v>0</v>
      </c>
      <c r="AK106" s="83">
        <v>0</v>
      </c>
      <c r="AL106" s="83">
        <v>0</v>
      </c>
      <c r="AM106" s="83">
        <v>0</v>
      </c>
      <c r="AN106" s="84">
        <v>0</v>
      </c>
      <c r="AO106" s="94">
        <f t="shared" si="78"/>
        <v>0</v>
      </c>
      <c r="AP106" s="83">
        <v>0</v>
      </c>
      <c r="AQ106" s="83">
        <v>0</v>
      </c>
      <c r="AR106" s="83">
        <v>0</v>
      </c>
      <c r="AS106" s="84">
        <v>0</v>
      </c>
      <c r="AT106" s="94">
        <f t="shared" si="79"/>
        <v>0</v>
      </c>
      <c r="AU106" s="83">
        <v>0</v>
      </c>
      <c r="AV106" s="83">
        <v>0</v>
      </c>
      <c r="AW106" s="83">
        <v>0</v>
      </c>
      <c r="AX106" s="84">
        <v>0</v>
      </c>
      <c r="AY106" s="94">
        <f t="shared" si="80"/>
        <v>0</v>
      </c>
      <c r="AZ106" s="83">
        <v>0</v>
      </c>
      <c r="BA106" s="83">
        <v>0</v>
      </c>
      <c r="BB106" s="83">
        <v>0</v>
      </c>
      <c r="BC106" s="83">
        <v>0</v>
      </c>
      <c r="BD106" s="94">
        <f t="shared" si="81"/>
        <v>0</v>
      </c>
      <c r="BE106" s="83">
        <v>0</v>
      </c>
      <c r="BF106" s="83">
        <v>0</v>
      </c>
      <c r="BG106" s="83">
        <v>0</v>
      </c>
      <c r="BH106" s="83">
        <v>0</v>
      </c>
      <c r="BI106" s="94">
        <f t="shared" si="82"/>
        <v>0</v>
      </c>
      <c r="BJ106" s="83">
        <v>0</v>
      </c>
      <c r="BK106" s="83">
        <v>0</v>
      </c>
      <c r="BL106" s="83">
        <v>0</v>
      </c>
      <c r="BM106" s="83">
        <v>0</v>
      </c>
      <c r="BN106" s="94">
        <f t="shared" si="83"/>
        <v>0</v>
      </c>
      <c r="BO106" s="83">
        <v>0</v>
      </c>
      <c r="BP106" s="83">
        <v>0</v>
      </c>
      <c r="BQ106" s="83">
        <v>0</v>
      </c>
      <c r="BR106" s="83">
        <v>0</v>
      </c>
      <c r="BS106" s="94">
        <f t="shared" si="84"/>
        <v>0</v>
      </c>
      <c r="BT106" s="83">
        <v>0</v>
      </c>
      <c r="BU106" s="83">
        <v>0</v>
      </c>
      <c r="BV106" s="83">
        <v>0</v>
      </c>
      <c r="BW106" s="83">
        <v>0</v>
      </c>
      <c r="BX106" s="94">
        <f t="shared" si="85"/>
        <v>0</v>
      </c>
      <c r="BY106" s="83">
        <v>0</v>
      </c>
      <c r="BZ106" s="83">
        <v>0</v>
      </c>
      <c r="CA106" s="83">
        <v>0</v>
      </c>
      <c r="CB106" s="83">
        <v>0</v>
      </c>
      <c r="CC106" s="94">
        <f t="shared" si="86"/>
        <v>0</v>
      </c>
      <c r="CD106" s="83">
        <v>0</v>
      </c>
      <c r="CE106" s="83">
        <v>0</v>
      </c>
      <c r="CF106" s="83">
        <v>0</v>
      </c>
      <c r="CG106" s="83">
        <v>0</v>
      </c>
      <c r="CH106" s="94">
        <f t="shared" si="87"/>
        <v>0</v>
      </c>
      <c r="CI106" s="83">
        <v>0</v>
      </c>
      <c r="CJ106" s="83">
        <v>0</v>
      </c>
      <c r="CK106" s="83">
        <v>0</v>
      </c>
      <c r="CL106" s="83">
        <v>0</v>
      </c>
      <c r="CM106" s="94">
        <f t="shared" si="88"/>
        <v>0</v>
      </c>
      <c r="CN106" s="83">
        <v>0</v>
      </c>
      <c r="CO106" s="83">
        <v>0</v>
      </c>
      <c r="CP106" s="83">
        <v>0</v>
      </c>
      <c r="CQ106" s="83">
        <v>0</v>
      </c>
      <c r="CR106" s="94">
        <f t="shared" si="89"/>
        <v>0</v>
      </c>
      <c r="CS106" s="83">
        <v>0</v>
      </c>
      <c r="CT106" s="83">
        <v>0</v>
      </c>
      <c r="CU106" s="83">
        <v>0</v>
      </c>
      <c r="CV106" s="83">
        <v>0</v>
      </c>
      <c r="CW106" s="94">
        <f t="shared" si="90"/>
        <v>0</v>
      </c>
      <c r="CX106" s="85">
        <v>0</v>
      </c>
      <c r="CY106" s="85">
        <v>0</v>
      </c>
      <c r="CZ106" s="85">
        <v>0</v>
      </c>
      <c r="DA106" s="85">
        <v>0</v>
      </c>
      <c r="DB106" s="86">
        <v>0</v>
      </c>
      <c r="DC106" s="87">
        <v>0</v>
      </c>
      <c r="DD106" s="88">
        <v>0</v>
      </c>
      <c r="DE106" s="89">
        <v>0</v>
      </c>
      <c r="DF106" s="90">
        <f t="shared" si="69"/>
        <v>0</v>
      </c>
      <c r="DG106" s="91">
        <f t="shared" si="70"/>
        <v>0</v>
      </c>
      <c r="DH106" s="92">
        <f t="shared" si="71"/>
        <v>0</v>
      </c>
      <c r="DI106" s="103">
        <v>0</v>
      </c>
      <c r="DJ106" s="104">
        <v>0</v>
      </c>
      <c r="DK106" s="99">
        <v>0</v>
      </c>
      <c r="DL106" s="95">
        <f t="shared" si="91"/>
        <v>0</v>
      </c>
      <c r="DM106" s="93" t="e">
        <f t="shared" si="92"/>
        <v>#DIV/0!</v>
      </c>
      <c r="DN106" s="244"/>
      <c r="DO106" s="223"/>
    </row>
    <row r="107" spans="2:119" ht="23.25" customHeight="1" thickBot="1" x14ac:dyDescent="0.3">
      <c r="B107" s="239"/>
      <c r="C107" s="242"/>
      <c r="D107" s="79" t="s">
        <v>108</v>
      </c>
      <c r="E107" s="80">
        <v>0</v>
      </c>
      <c r="F107" s="81">
        <v>0</v>
      </c>
      <c r="G107" s="94">
        <f t="shared" si="74"/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107">
        <f t="shared" si="93"/>
        <v>0</v>
      </c>
      <c r="N107" s="94">
        <f t="shared" si="66"/>
        <v>0</v>
      </c>
      <c r="O107" s="83">
        <v>0</v>
      </c>
      <c r="P107" s="83">
        <v>0</v>
      </c>
      <c r="Q107" s="83">
        <v>0</v>
      </c>
      <c r="R107" s="84">
        <v>0</v>
      </c>
      <c r="S107" s="84">
        <v>0</v>
      </c>
      <c r="T107" s="107">
        <f t="shared" si="94"/>
        <v>0</v>
      </c>
      <c r="U107" s="94">
        <f t="shared" si="68"/>
        <v>0</v>
      </c>
      <c r="V107" s="83">
        <v>0</v>
      </c>
      <c r="W107" s="83">
        <v>0</v>
      </c>
      <c r="X107" s="83">
        <v>0</v>
      </c>
      <c r="Y107" s="84">
        <v>0</v>
      </c>
      <c r="Z107" s="94">
        <f t="shared" si="75"/>
        <v>0</v>
      </c>
      <c r="AA107" s="83">
        <v>0</v>
      </c>
      <c r="AB107" s="83">
        <v>0</v>
      </c>
      <c r="AC107" s="83">
        <v>0</v>
      </c>
      <c r="AD107" s="84">
        <v>0</v>
      </c>
      <c r="AE107" s="94">
        <f t="shared" si="76"/>
        <v>0</v>
      </c>
      <c r="AF107" s="83">
        <v>0</v>
      </c>
      <c r="AG107" s="83">
        <v>0</v>
      </c>
      <c r="AH107" s="83">
        <v>0</v>
      </c>
      <c r="AI107" s="84">
        <v>0</v>
      </c>
      <c r="AJ107" s="94">
        <f t="shared" si="77"/>
        <v>0</v>
      </c>
      <c r="AK107" s="83">
        <v>0</v>
      </c>
      <c r="AL107" s="83">
        <v>0</v>
      </c>
      <c r="AM107" s="83">
        <v>0</v>
      </c>
      <c r="AN107" s="84">
        <v>0</v>
      </c>
      <c r="AO107" s="94">
        <f t="shared" si="78"/>
        <v>0</v>
      </c>
      <c r="AP107" s="83">
        <v>0</v>
      </c>
      <c r="AQ107" s="83">
        <v>0</v>
      </c>
      <c r="AR107" s="83">
        <v>0</v>
      </c>
      <c r="AS107" s="84">
        <v>0</v>
      </c>
      <c r="AT107" s="94">
        <f t="shared" si="79"/>
        <v>0</v>
      </c>
      <c r="AU107" s="83">
        <v>0</v>
      </c>
      <c r="AV107" s="83">
        <v>0</v>
      </c>
      <c r="AW107" s="83">
        <v>0</v>
      </c>
      <c r="AX107" s="84">
        <v>0</v>
      </c>
      <c r="AY107" s="94">
        <f t="shared" si="80"/>
        <v>0</v>
      </c>
      <c r="AZ107" s="83">
        <v>0</v>
      </c>
      <c r="BA107" s="83">
        <v>0</v>
      </c>
      <c r="BB107" s="83">
        <v>0</v>
      </c>
      <c r="BC107" s="83">
        <v>0</v>
      </c>
      <c r="BD107" s="94">
        <f t="shared" si="81"/>
        <v>0</v>
      </c>
      <c r="BE107" s="83">
        <v>0</v>
      </c>
      <c r="BF107" s="83">
        <v>0</v>
      </c>
      <c r="BG107" s="83">
        <v>0</v>
      </c>
      <c r="BH107" s="83">
        <v>0</v>
      </c>
      <c r="BI107" s="94">
        <f t="shared" si="82"/>
        <v>0</v>
      </c>
      <c r="BJ107" s="83">
        <v>0</v>
      </c>
      <c r="BK107" s="83">
        <v>0</v>
      </c>
      <c r="BL107" s="83">
        <v>0</v>
      </c>
      <c r="BM107" s="83">
        <v>0</v>
      </c>
      <c r="BN107" s="94">
        <f t="shared" si="83"/>
        <v>0</v>
      </c>
      <c r="BO107" s="83">
        <v>0</v>
      </c>
      <c r="BP107" s="83">
        <v>0</v>
      </c>
      <c r="BQ107" s="83">
        <v>0</v>
      </c>
      <c r="BR107" s="83">
        <v>0</v>
      </c>
      <c r="BS107" s="94">
        <f t="shared" si="84"/>
        <v>0</v>
      </c>
      <c r="BT107" s="83">
        <v>0</v>
      </c>
      <c r="BU107" s="83">
        <v>0</v>
      </c>
      <c r="BV107" s="83">
        <v>0</v>
      </c>
      <c r="BW107" s="83">
        <v>0</v>
      </c>
      <c r="BX107" s="94">
        <f t="shared" si="85"/>
        <v>0</v>
      </c>
      <c r="BY107" s="83">
        <v>0</v>
      </c>
      <c r="BZ107" s="83">
        <v>0</v>
      </c>
      <c r="CA107" s="83">
        <v>0</v>
      </c>
      <c r="CB107" s="83">
        <v>0</v>
      </c>
      <c r="CC107" s="94">
        <f t="shared" si="86"/>
        <v>0</v>
      </c>
      <c r="CD107" s="83">
        <v>0</v>
      </c>
      <c r="CE107" s="83">
        <v>0</v>
      </c>
      <c r="CF107" s="83">
        <v>0</v>
      </c>
      <c r="CG107" s="83">
        <v>0</v>
      </c>
      <c r="CH107" s="94">
        <f t="shared" si="87"/>
        <v>0</v>
      </c>
      <c r="CI107" s="83">
        <v>0</v>
      </c>
      <c r="CJ107" s="83">
        <v>0</v>
      </c>
      <c r="CK107" s="83">
        <v>0</v>
      </c>
      <c r="CL107" s="83">
        <v>0</v>
      </c>
      <c r="CM107" s="94">
        <f t="shared" si="88"/>
        <v>0</v>
      </c>
      <c r="CN107" s="83">
        <v>0</v>
      </c>
      <c r="CO107" s="83">
        <v>0</v>
      </c>
      <c r="CP107" s="83">
        <v>0</v>
      </c>
      <c r="CQ107" s="83">
        <v>0</v>
      </c>
      <c r="CR107" s="94">
        <f t="shared" si="89"/>
        <v>0</v>
      </c>
      <c r="CS107" s="83">
        <v>0</v>
      </c>
      <c r="CT107" s="83">
        <v>0</v>
      </c>
      <c r="CU107" s="83">
        <v>0</v>
      </c>
      <c r="CV107" s="83">
        <v>0</v>
      </c>
      <c r="CW107" s="94">
        <f t="shared" si="90"/>
        <v>0</v>
      </c>
      <c r="CX107" s="85">
        <v>0</v>
      </c>
      <c r="CY107" s="85">
        <v>0</v>
      </c>
      <c r="CZ107" s="85">
        <v>0</v>
      </c>
      <c r="DA107" s="85">
        <v>0</v>
      </c>
      <c r="DB107" s="86">
        <v>0</v>
      </c>
      <c r="DC107" s="87">
        <v>0</v>
      </c>
      <c r="DD107" s="88">
        <v>0</v>
      </c>
      <c r="DE107" s="89">
        <v>0</v>
      </c>
      <c r="DF107" s="90">
        <f t="shared" si="69"/>
        <v>0</v>
      </c>
      <c r="DG107" s="91">
        <f t="shared" si="70"/>
        <v>0</v>
      </c>
      <c r="DH107" s="92">
        <f t="shared" si="71"/>
        <v>0</v>
      </c>
      <c r="DI107" s="103">
        <v>0</v>
      </c>
      <c r="DJ107" s="104">
        <v>0</v>
      </c>
      <c r="DK107" s="99">
        <v>0</v>
      </c>
      <c r="DL107" s="95">
        <f t="shared" si="91"/>
        <v>0</v>
      </c>
      <c r="DM107" s="93" t="e">
        <f t="shared" si="92"/>
        <v>#DIV/0!</v>
      </c>
      <c r="DN107" s="223" t="e">
        <f>(SUM(DH107:DH108)/SUM(DL107:DL108))</f>
        <v>#DIV/0!</v>
      </c>
      <c r="DO107" s="223"/>
    </row>
    <row r="108" spans="2:119" ht="23.25" customHeight="1" thickBot="1" x14ac:dyDescent="0.3">
      <c r="B108" s="240"/>
      <c r="C108" s="243"/>
      <c r="D108" s="101" t="s">
        <v>109</v>
      </c>
      <c r="E108" s="80">
        <v>0</v>
      </c>
      <c r="F108" s="81">
        <v>0</v>
      </c>
      <c r="G108" s="98">
        <f t="shared" si="74"/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108">
        <f t="shared" si="93"/>
        <v>0</v>
      </c>
      <c r="N108" s="98">
        <f t="shared" si="66"/>
        <v>0</v>
      </c>
      <c r="O108" s="83">
        <v>0</v>
      </c>
      <c r="P108" s="83">
        <v>0</v>
      </c>
      <c r="Q108" s="83">
        <v>0</v>
      </c>
      <c r="R108" s="84">
        <v>0</v>
      </c>
      <c r="S108" s="84">
        <v>0</v>
      </c>
      <c r="T108" s="108">
        <f t="shared" si="94"/>
        <v>0</v>
      </c>
      <c r="U108" s="98">
        <f t="shared" si="68"/>
        <v>0</v>
      </c>
      <c r="V108" s="83">
        <v>0</v>
      </c>
      <c r="W108" s="83">
        <v>0</v>
      </c>
      <c r="X108" s="83">
        <v>0</v>
      </c>
      <c r="Y108" s="84">
        <v>0</v>
      </c>
      <c r="Z108" s="98">
        <f t="shared" si="75"/>
        <v>0</v>
      </c>
      <c r="AA108" s="83">
        <v>0</v>
      </c>
      <c r="AB108" s="83">
        <v>0</v>
      </c>
      <c r="AC108" s="83">
        <v>0</v>
      </c>
      <c r="AD108" s="84">
        <v>0</v>
      </c>
      <c r="AE108" s="98">
        <f t="shared" si="76"/>
        <v>0</v>
      </c>
      <c r="AF108" s="83">
        <v>0</v>
      </c>
      <c r="AG108" s="83">
        <v>0</v>
      </c>
      <c r="AH108" s="83">
        <v>0</v>
      </c>
      <c r="AI108" s="84">
        <v>0</v>
      </c>
      <c r="AJ108" s="98">
        <f t="shared" si="77"/>
        <v>0</v>
      </c>
      <c r="AK108" s="83">
        <v>0</v>
      </c>
      <c r="AL108" s="83">
        <v>0</v>
      </c>
      <c r="AM108" s="83">
        <v>0</v>
      </c>
      <c r="AN108" s="84">
        <v>0</v>
      </c>
      <c r="AO108" s="98">
        <f t="shared" si="78"/>
        <v>0</v>
      </c>
      <c r="AP108" s="83">
        <v>0</v>
      </c>
      <c r="AQ108" s="83">
        <v>0</v>
      </c>
      <c r="AR108" s="83">
        <v>0</v>
      </c>
      <c r="AS108" s="84">
        <v>0</v>
      </c>
      <c r="AT108" s="98">
        <f t="shared" si="79"/>
        <v>0</v>
      </c>
      <c r="AU108" s="83">
        <v>0</v>
      </c>
      <c r="AV108" s="83">
        <v>0</v>
      </c>
      <c r="AW108" s="83">
        <v>0</v>
      </c>
      <c r="AX108" s="84">
        <v>0</v>
      </c>
      <c r="AY108" s="98">
        <f t="shared" si="80"/>
        <v>0</v>
      </c>
      <c r="AZ108" s="83">
        <v>0</v>
      </c>
      <c r="BA108" s="83">
        <v>0</v>
      </c>
      <c r="BB108" s="83">
        <v>0</v>
      </c>
      <c r="BC108" s="83">
        <v>0</v>
      </c>
      <c r="BD108" s="98">
        <f t="shared" si="81"/>
        <v>0</v>
      </c>
      <c r="BE108" s="83">
        <v>0</v>
      </c>
      <c r="BF108" s="83">
        <v>0</v>
      </c>
      <c r="BG108" s="83">
        <v>0</v>
      </c>
      <c r="BH108" s="83">
        <v>0</v>
      </c>
      <c r="BI108" s="98">
        <f t="shared" si="82"/>
        <v>0</v>
      </c>
      <c r="BJ108" s="83">
        <v>0</v>
      </c>
      <c r="BK108" s="83">
        <v>0</v>
      </c>
      <c r="BL108" s="83">
        <v>0</v>
      </c>
      <c r="BM108" s="83">
        <v>0</v>
      </c>
      <c r="BN108" s="98">
        <f t="shared" si="83"/>
        <v>0</v>
      </c>
      <c r="BO108" s="83">
        <v>0</v>
      </c>
      <c r="BP108" s="83">
        <v>0</v>
      </c>
      <c r="BQ108" s="83">
        <v>0</v>
      </c>
      <c r="BR108" s="83">
        <v>0</v>
      </c>
      <c r="BS108" s="98">
        <f t="shared" si="84"/>
        <v>0</v>
      </c>
      <c r="BT108" s="83">
        <v>0</v>
      </c>
      <c r="BU108" s="83">
        <v>0</v>
      </c>
      <c r="BV108" s="83">
        <v>0</v>
      </c>
      <c r="BW108" s="83">
        <v>0</v>
      </c>
      <c r="BX108" s="98">
        <f t="shared" si="85"/>
        <v>0</v>
      </c>
      <c r="BY108" s="83">
        <v>0</v>
      </c>
      <c r="BZ108" s="83">
        <v>0</v>
      </c>
      <c r="CA108" s="83">
        <v>0</v>
      </c>
      <c r="CB108" s="83">
        <v>0</v>
      </c>
      <c r="CC108" s="98">
        <f t="shared" si="86"/>
        <v>0</v>
      </c>
      <c r="CD108" s="83">
        <v>0</v>
      </c>
      <c r="CE108" s="83">
        <v>0</v>
      </c>
      <c r="CF108" s="83">
        <v>0</v>
      </c>
      <c r="CG108" s="83">
        <v>0</v>
      </c>
      <c r="CH108" s="98">
        <f t="shared" si="87"/>
        <v>0</v>
      </c>
      <c r="CI108" s="83">
        <v>0</v>
      </c>
      <c r="CJ108" s="83">
        <v>0</v>
      </c>
      <c r="CK108" s="83">
        <v>0</v>
      </c>
      <c r="CL108" s="83">
        <v>0</v>
      </c>
      <c r="CM108" s="98">
        <f t="shared" si="88"/>
        <v>0</v>
      </c>
      <c r="CN108" s="83">
        <v>0</v>
      </c>
      <c r="CO108" s="83">
        <v>0</v>
      </c>
      <c r="CP108" s="83">
        <v>0</v>
      </c>
      <c r="CQ108" s="83">
        <v>0</v>
      </c>
      <c r="CR108" s="98">
        <f t="shared" si="89"/>
        <v>0</v>
      </c>
      <c r="CS108" s="83">
        <v>0</v>
      </c>
      <c r="CT108" s="83">
        <v>0</v>
      </c>
      <c r="CU108" s="83">
        <v>0</v>
      </c>
      <c r="CV108" s="83">
        <v>0</v>
      </c>
      <c r="CW108" s="98">
        <f t="shared" si="90"/>
        <v>0</v>
      </c>
      <c r="CX108" s="85">
        <v>0</v>
      </c>
      <c r="CY108" s="85">
        <v>0</v>
      </c>
      <c r="CZ108" s="85">
        <v>0</v>
      </c>
      <c r="DA108" s="85">
        <v>0</v>
      </c>
      <c r="DB108" s="86">
        <v>0</v>
      </c>
      <c r="DC108" s="87">
        <v>0</v>
      </c>
      <c r="DD108" s="88">
        <v>0</v>
      </c>
      <c r="DE108" s="89">
        <v>0</v>
      </c>
      <c r="DF108" s="90">
        <f t="shared" si="69"/>
        <v>0</v>
      </c>
      <c r="DG108" s="91">
        <f t="shared" si="70"/>
        <v>0</v>
      </c>
      <c r="DH108" s="92">
        <f t="shared" si="71"/>
        <v>0</v>
      </c>
      <c r="DI108" s="103">
        <v>0</v>
      </c>
      <c r="DJ108" s="104">
        <v>0</v>
      </c>
      <c r="DK108" s="99">
        <v>0</v>
      </c>
      <c r="DL108" s="102">
        <f t="shared" si="91"/>
        <v>0</v>
      </c>
      <c r="DM108" s="100" t="e">
        <f t="shared" si="92"/>
        <v>#DIV/0!</v>
      </c>
      <c r="DN108" s="224"/>
      <c r="DO108" s="224"/>
    </row>
    <row r="109" spans="2:119" ht="23.25" customHeight="1" thickBot="1" x14ac:dyDescent="0.3">
      <c r="B109" s="238">
        <v>27</v>
      </c>
      <c r="C109" s="241">
        <f>لیست!D32</f>
        <v>0</v>
      </c>
      <c r="D109" s="105" t="s">
        <v>106</v>
      </c>
      <c r="E109" s="80">
        <v>0</v>
      </c>
      <c r="F109" s="81">
        <v>0</v>
      </c>
      <c r="G109" s="82">
        <f t="shared" si="74"/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106">
        <f>L109/2</f>
        <v>0</v>
      </c>
      <c r="N109" s="82">
        <f t="shared" si="66"/>
        <v>0</v>
      </c>
      <c r="O109" s="83">
        <v>0</v>
      </c>
      <c r="P109" s="83">
        <v>0</v>
      </c>
      <c r="Q109" s="83">
        <v>0</v>
      </c>
      <c r="R109" s="84">
        <v>0</v>
      </c>
      <c r="S109" s="84">
        <v>0</v>
      </c>
      <c r="T109" s="106">
        <f>S109/2</f>
        <v>0</v>
      </c>
      <c r="U109" s="82">
        <f t="shared" si="68"/>
        <v>0</v>
      </c>
      <c r="V109" s="83">
        <v>0</v>
      </c>
      <c r="W109" s="83">
        <v>0</v>
      </c>
      <c r="X109" s="83">
        <v>0</v>
      </c>
      <c r="Y109" s="84">
        <v>0</v>
      </c>
      <c r="Z109" s="82">
        <f t="shared" si="75"/>
        <v>0</v>
      </c>
      <c r="AA109" s="83">
        <v>0</v>
      </c>
      <c r="AB109" s="83">
        <v>0</v>
      </c>
      <c r="AC109" s="83">
        <v>0</v>
      </c>
      <c r="AD109" s="84">
        <v>0</v>
      </c>
      <c r="AE109" s="82">
        <f t="shared" si="76"/>
        <v>0</v>
      </c>
      <c r="AF109" s="83">
        <v>0</v>
      </c>
      <c r="AG109" s="83">
        <v>0</v>
      </c>
      <c r="AH109" s="83">
        <v>0</v>
      </c>
      <c r="AI109" s="84">
        <v>0</v>
      </c>
      <c r="AJ109" s="82">
        <f t="shared" si="77"/>
        <v>0</v>
      </c>
      <c r="AK109" s="83">
        <v>0</v>
      </c>
      <c r="AL109" s="83">
        <v>0</v>
      </c>
      <c r="AM109" s="83">
        <v>0</v>
      </c>
      <c r="AN109" s="84">
        <v>0</v>
      </c>
      <c r="AO109" s="82">
        <f t="shared" si="78"/>
        <v>0</v>
      </c>
      <c r="AP109" s="83">
        <v>0</v>
      </c>
      <c r="AQ109" s="83">
        <v>0</v>
      </c>
      <c r="AR109" s="83">
        <v>0</v>
      </c>
      <c r="AS109" s="84">
        <v>0</v>
      </c>
      <c r="AT109" s="82">
        <f t="shared" si="79"/>
        <v>0</v>
      </c>
      <c r="AU109" s="83">
        <v>0</v>
      </c>
      <c r="AV109" s="83">
        <v>0</v>
      </c>
      <c r="AW109" s="83">
        <v>0</v>
      </c>
      <c r="AX109" s="84">
        <v>0</v>
      </c>
      <c r="AY109" s="82">
        <f t="shared" si="80"/>
        <v>0</v>
      </c>
      <c r="AZ109" s="83">
        <v>0</v>
      </c>
      <c r="BA109" s="83">
        <v>0</v>
      </c>
      <c r="BB109" s="83">
        <v>0</v>
      </c>
      <c r="BC109" s="83">
        <v>0</v>
      </c>
      <c r="BD109" s="82">
        <f t="shared" si="81"/>
        <v>0</v>
      </c>
      <c r="BE109" s="83">
        <v>0</v>
      </c>
      <c r="BF109" s="83">
        <v>0</v>
      </c>
      <c r="BG109" s="83">
        <v>0</v>
      </c>
      <c r="BH109" s="83">
        <v>0</v>
      </c>
      <c r="BI109" s="82">
        <f t="shared" si="82"/>
        <v>0</v>
      </c>
      <c r="BJ109" s="83">
        <v>0</v>
      </c>
      <c r="BK109" s="83">
        <v>0</v>
      </c>
      <c r="BL109" s="83">
        <v>0</v>
      </c>
      <c r="BM109" s="83">
        <v>0</v>
      </c>
      <c r="BN109" s="82">
        <f t="shared" si="83"/>
        <v>0</v>
      </c>
      <c r="BO109" s="83">
        <v>0</v>
      </c>
      <c r="BP109" s="83">
        <v>0</v>
      </c>
      <c r="BQ109" s="83">
        <v>0</v>
      </c>
      <c r="BR109" s="83">
        <v>0</v>
      </c>
      <c r="BS109" s="82">
        <f t="shared" si="84"/>
        <v>0</v>
      </c>
      <c r="BT109" s="83">
        <v>0</v>
      </c>
      <c r="BU109" s="83">
        <v>0</v>
      </c>
      <c r="BV109" s="83">
        <v>0</v>
      </c>
      <c r="BW109" s="83">
        <v>0</v>
      </c>
      <c r="BX109" s="82">
        <f t="shared" si="85"/>
        <v>0</v>
      </c>
      <c r="BY109" s="83">
        <v>0</v>
      </c>
      <c r="BZ109" s="83">
        <v>0</v>
      </c>
      <c r="CA109" s="83">
        <v>0</v>
      </c>
      <c r="CB109" s="83">
        <v>0</v>
      </c>
      <c r="CC109" s="82">
        <f t="shared" si="86"/>
        <v>0</v>
      </c>
      <c r="CD109" s="83">
        <v>0</v>
      </c>
      <c r="CE109" s="83">
        <v>0</v>
      </c>
      <c r="CF109" s="83">
        <v>0</v>
      </c>
      <c r="CG109" s="83">
        <v>0</v>
      </c>
      <c r="CH109" s="82">
        <f t="shared" si="87"/>
        <v>0</v>
      </c>
      <c r="CI109" s="83">
        <v>0</v>
      </c>
      <c r="CJ109" s="83">
        <v>0</v>
      </c>
      <c r="CK109" s="83">
        <v>0</v>
      </c>
      <c r="CL109" s="83">
        <v>0</v>
      </c>
      <c r="CM109" s="82">
        <f t="shared" si="88"/>
        <v>0</v>
      </c>
      <c r="CN109" s="83">
        <v>0</v>
      </c>
      <c r="CO109" s="83">
        <v>0</v>
      </c>
      <c r="CP109" s="83">
        <v>0</v>
      </c>
      <c r="CQ109" s="83">
        <v>0</v>
      </c>
      <c r="CR109" s="82">
        <f t="shared" si="89"/>
        <v>0</v>
      </c>
      <c r="CS109" s="83">
        <v>0</v>
      </c>
      <c r="CT109" s="83">
        <v>0</v>
      </c>
      <c r="CU109" s="83">
        <v>0</v>
      </c>
      <c r="CV109" s="83">
        <v>0</v>
      </c>
      <c r="CW109" s="82">
        <f t="shared" si="90"/>
        <v>0</v>
      </c>
      <c r="CX109" s="85">
        <v>0</v>
      </c>
      <c r="CY109" s="85">
        <v>0</v>
      </c>
      <c r="CZ109" s="85">
        <v>0</v>
      </c>
      <c r="DA109" s="85">
        <v>0</v>
      </c>
      <c r="DB109" s="86">
        <v>0</v>
      </c>
      <c r="DC109" s="87">
        <v>0</v>
      </c>
      <c r="DD109" s="88">
        <v>0</v>
      </c>
      <c r="DE109" s="89">
        <v>0</v>
      </c>
      <c r="DF109" s="90">
        <f t="shared" si="69"/>
        <v>0</v>
      </c>
      <c r="DG109" s="91">
        <f t="shared" si="70"/>
        <v>0</v>
      </c>
      <c r="DH109" s="92">
        <f t="shared" si="71"/>
        <v>0</v>
      </c>
      <c r="DI109" s="103">
        <v>0</v>
      </c>
      <c r="DJ109" s="104">
        <v>0</v>
      </c>
      <c r="DK109" s="99">
        <v>0</v>
      </c>
      <c r="DL109" s="92">
        <f t="shared" si="91"/>
        <v>0</v>
      </c>
      <c r="DM109" s="93" t="e">
        <f t="shared" si="92"/>
        <v>#DIV/0!</v>
      </c>
      <c r="DN109" s="223" t="e">
        <f>SUM(DH109:DH110)/SUM(DL109:DL110)</f>
        <v>#DIV/0!</v>
      </c>
      <c r="DO109" s="223" t="e">
        <f>(SUM(DH109:DH112)/SUM(DL109:DL112))</f>
        <v>#DIV/0!</v>
      </c>
    </row>
    <row r="110" spans="2:119" ht="23.25" customHeight="1" thickBot="1" x14ac:dyDescent="0.3">
      <c r="B110" s="239"/>
      <c r="C110" s="242"/>
      <c r="D110" s="79" t="s">
        <v>107</v>
      </c>
      <c r="E110" s="80">
        <v>0</v>
      </c>
      <c r="F110" s="81">
        <v>0</v>
      </c>
      <c r="G110" s="94">
        <f t="shared" si="74"/>
        <v>0</v>
      </c>
      <c r="H110" s="83">
        <v>0</v>
      </c>
      <c r="I110" s="83">
        <v>0</v>
      </c>
      <c r="J110" s="83">
        <v>0</v>
      </c>
      <c r="K110" s="83">
        <v>0</v>
      </c>
      <c r="L110" s="83">
        <v>0</v>
      </c>
      <c r="M110" s="107">
        <f t="shared" si="93"/>
        <v>0</v>
      </c>
      <c r="N110" s="94">
        <f t="shared" si="66"/>
        <v>0</v>
      </c>
      <c r="O110" s="83">
        <v>0</v>
      </c>
      <c r="P110" s="83">
        <v>0</v>
      </c>
      <c r="Q110" s="83">
        <v>0</v>
      </c>
      <c r="R110" s="84">
        <v>0</v>
      </c>
      <c r="S110" s="84">
        <v>0</v>
      </c>
      <c r="T110" s="107">
        <f t="shared" si="94"/>
        <v>0</v>
      </c>
      <c r="U110" s="94">
        <f t="shared" si="68"/>
        <v>0</v>
      </c>
      <c r="V110" s="83">
        <v>0</v>
      </c>
      <c r="W110" s="83">
        <v>0</v>
      </c>
      <c r="X110" s="83">
        <v>0</v>
      </c>
      <c r="Y110" s="84">
        <v>0</v>
      </c>
      <c r="Z110" s="94">
        <f t="shared" si="75"/>
        <v>0</v>
      </c>
      <c r="AA110" s="83">
        <v>0</v>
      </c>
      <c r="AB110" s="83">
        <v>0</v>
      </c>
      <c r="AC110" s="83">
        <v>0</v>
      </c>
      <c r="AD110" s="84">
        <v>0</v>
      </c>
      <c r="AE110" s="94">
        <f t="shared" si="76"/>
        <v>0</v>
      </c>
      <c r="AF110" s="83">
        <v>0</v>
      </c>
      <c r="AG110" s="83">
        <v>0</v>
      </c>
      <c r="AH110" s="83">
        <v>0</v>
      </c>
      <c r="AI110" s="84">
        <v>0</v>
      </c>
      <c r="AJ110" s="94">
        <f t="shared" si="77"/>
        <v>0</v>
      </c>
      <c r="AK110" s="83">
        <v>0</v>
      </c>
      <c r="AL110" s="83">
        <v>0</v>
      </c>
      <c r="AM110" s="83">
        <v>0</v>
      </c>
      <c r="AN110" s="84">
        <v>0</v>
      </c>
      <c r="AO110" s="94">
        <f t="shared" si="78"/>
        <v>0</v>
      </c>
      <c r="AP110" s="83">
        <v>0</v>
      </c>
      <c r="AQ110" s="83">
        <v>0</v>
      </c>
      <c r="AR110" s="83">
        <v>0</v>
      </c>
      <c r="AS110" s="84">
        <v>0</v>
      </c>
      <c r="AT110" s="94">
        <f t="shared" si="79"/>
        <v>0</v>
      </c>
      <c r="AU110" s="83">
        <v>0</v>
      </c>
      <c r="AV110" s="83">
        <v>0</v>
      </c>
      <c r="AW110" s="83">
        <v>0</v>
      </c>
      <c r="AX110" s="84">
        <v>0</v>
      </c>
      <c r="AY110" s="94">
        <f t="shared" si="80"/>
        <v>0</v>
      </c>
      <c r="AZ110" s="83">
        <v>0</v>
      </c>
      <c r="BA110" s="83">
        <v>0</v>
      </c>
      <c r="BB110" s="83">
        <v>0</v>
      </c>
      <c r="BC110" s="83">
        <v>0</v>
      </c>
      <c r="BD110" s="94">
        <f t="shared" si="81"/>
        <v>0</v>
      </c>
      <c r="BE110" s="83">
        <v>0</v>
      </c>
      <c r="BF110" s="83">
        <v>0</v>
      </c>
      <c r="BG110" s="83">
        <v>0</v>
      </c>
      <c r="BH110" s="83">
        <v>0</v>
      </c>
      <c r="BI110" s="94">
        <f t="shared" si="82"/>
        <v>0</v>
      </c>
      <c r="BJ110" s="83">
        <v>0</v>
      </c>
      <c r="BK110" s="83">
        <v>0</v>
      </c>
      <c r="BL110" s="83">
        <v>0</v>
      </c>
      <c r="BM110" s="83">
        <v>0</v>
      </c>
      <c r="BN110" s="94">
        <f t="shared" si="83"/>
        <v>0</v>
      </c>
      <c r="BO110" s="83">
        <v>0</v>
      </c>
      <c r="BP110" s="83">
        <v>0</v>
      </c>
      <c r="BQ110" s="83">
        <v>0</v>
      </c>
      <c r="BR110" s="83">
        <v>0</v>
      </c>
      <c r="BS110" s="94">
        <f t="shared" si="84"/>
        <v>0</v>
      </c>
      <c r="BT110" s="83">
        <v>0</v>
      </c>
      <c r="BU110" s="83">
        <v>0</v>
      </c>
      <c r="BV110" s="83">
        <v>0</v>
      </c>
      <c r="BW110" s="83">
        <v>0</v>
      </c>
      <c r="BX110" s="94">
        <f t="shared" si="85"/>
        <v>0</v>
      </c>
      <c r="BY110" s="83">
        <v>0</v>
      </c>
      <c r="BZ110" s="83">
        <v>0</v>
      </c>
      <c r="CA110" s="83">
        <v>0</v>
      </c>
      <c r="CB110" s="83">
        <v>0</v>
      </c>
      <c r="CC110" s="94">
        <f t="shared" si="86"/>
        <v>0</v>
      </c>
      <c r="CD110" s="83">
        <v>0</v>
      </c>
      <c r="CE110" s="83">
        <v>0</v>
      </c>
      <c r="CF110" s="83">
        <v>0</v>
      </c>
      <c r="CG110" s="83">
        <v>0</v>
      </c>
      <c r="CH110" s="94">
        <f t="shared" si="87"/>
        <v>0</v>
      </c>
      <c r="CI110" s="83">
        <v>0</v>
      </c>
      <c r="CJ110" s="83">
        <v>0</v>
      </c>
      <c r="CK110" s="83">
        <v>0</v>
      </c>
      <c r="CL110" s="83">
        <v>0</v>
      </c>
      <c r="CM110" s="94">
        <f t="shared" si="88"/>
        <v>0</v>
      </c>
      <c r="CN110" s="83">
        <v>0</v>
      </c>
      <c r="CO110" s="83">
        <v>0</v>
      </c>
      <c r="CP110" s="83">
        <v>0</v>
      </c>
      <c r="CQ110" s="83">
        <v>0</v>
      </c>
      <c r="CR110" s="94">
        <f t="shared" si="89"/>
        <v>0</v>
      </c>
      <c r="CS110" s="83">
        <v>0</v>
      </c>
      <c r="CT110" s="83">
        <v>0</v>
      </c>
      <c r="CU110" s="83">
        <v>0</v>
      </c>
      <c r="CV110" s="83">
        <v>0</v>
      </c>
      <c r="CW110" s="94">
        <f t="shared" si="90"/>
        <v>0</v>
      </c>
      <c r="CX110" s="85">
        <v>0</v>
      </c>
      <c r="CY110" s="85">
        <v>0</v>
      </c>
      <c r="CZ110" s="85">
        <v>0</v>
      </c>
      <c r="DA110" s="85">
        <v>0</v>
      </c>
      <c r="DB110" s="86">
        <v>0</v>
      </c>
      <c r="DC110" s="87">
        <v>0</v>
      </c>
      <c r="DD110" s="88">
        <v>0</v>
      </c>
      <c r="DE110" s="89">
        <v>0</v>
      </c>
      <c r="DF110" s="90">
        <f t="shared" si="69"/>
        <v>0</v>
      </c>
      <c r="DG110" s="91">
        <f t="shared" si="70"/>
        <v>0</v>
      </c>
      <c r="DH110" s="92">
        <f t="shared" si="71"/>
        <v>0</v>
      </c>
      <c r="DI110" s="103">
        <v>0</v>
      </c>
      <c r="DJ110" s="104">
        <v>0</v>
      </c>
      <c r="DK110" s="99">
        <v>0</v>
      </c>
      <c r="DL110" s="95">
        <f t="shared" si="91"/>
        <v>0</v>
      </c>
      <c r="DM110" s="93" t="e">
        <f t="shared" si="92"/>
        <v>#DIV/0!</v>
      </c>
      <c r="DN110" s="244"/>
      <c r="DO110" s="223"/>
    </row>
    <row r="111" spans="2:119" ht="23.25" customHeight="1" thickBot="1" x14ac:dyDescent="0.3">
      <c r="B111" s="239"/>
      <c r="C111" s="242"/>
      <c r="D111" s="79" t="s">
        <v>108</v>
      </c>
      <c r="E111" s="80">
        <v>0</v>
      </c>
      <c r="F111" s="81">
        <v>0</v>
      </c>
      <c r="G111" s="94">
        <f t="shared" si="74"/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107">
        <f t="shared" si="93"/>
        <v>0</v>
      </c>
      <c r="N111" s="94">
        <f t="shared" si="66"/>
        <v>0</v>
      </c>
      <c r="O111" s="83">
        <v>0</v>
      </c>
      <c r="P111" s="83">
        <v>0</v>
      </c>
      <c r="Q111" s="83">
        <v>0</v>
      </c>
      <c r="R111" s="84">
        <v>0</v>
      </c>
      <c r="S111" s="84">
        <v>0</v>
      </c>
      <c r="T111" s="107">
        <f t="shared" si="94"/>
        <v>0</v>
      </c>
      <c r="U111" s="94">
        <f t="shared" si="68"/>
        <v>0</v>
      </c>
      <c r="V111" s="83">
        <v>0</v>
      </c>
      <c r="W111" s="83">
        <v>0</v>
      </c>
      <c r="X111" s="83">
        <v>0</v>
      </c>
      <c r="Y111" s="84">
        <v>0</v>
      </c>
      <c r="Z111" s="94">
        <f t="shared" si="75"/>
        <v>0</v>
      </c>
      <c r="AA111" s="83">
        <v>0</v>
      </c>
      <c r="AB111" s="83">
        <v>0</v>
      </c>
      <c r="AC111" s="83">
        <v>0</v>
      </c>
      <c r="AD111" s="84">
        <v>0</v>
      </c>
      <c r="AE111" s="94">
        <f t="shared" si="76"/>
        <v>0</v>
      </c>
      <c r="AF111" s="83">
        <v>0</v>
      </c>
      <c r="AG111" s="83">
        <v>0</v>
      </c>
      <c r="AH111" s="83">
        <v>0</v>
      </c>
      <c r="AI111" s="84">
        <v>0</v>
      </c>
      <c r="AJ111" s="94">
        <f t="shared" si="77"/>
        <v>0</v>
      </c>
      <c r="AK111" s="83">
        <v>0</v>
      </c>
      <c r="AL111" s="83">
        <v>0</v>
      </c>
      <c r="AM111" s="83">
        <v>0</v>
      </c>
      <c r="AN111" s="84">
        <v>0</v>
      </c>
      <c r="AO111" s="94">
        <f t="shared" si="78"/>
        <v>0</v>
      </c>
      <c r="AP111" s="83">
        <v>0</v>
      </c>
      <c r="AQ111" s="83">
        <v>0</v>
      </c>
      <c r="AR111" s="83">
        <v>0</v>
      </c>
      <c r="AS111" s="84">
        <v>0</v>
      </c>
      <c r="AT111" s="94">
        <f t="shared" si="79"/>
        <v>0</v>
      </c>
      <c r="AU111" s="83">
        <v>0</v>
      </c>
      <c r="AV111" s="83">
        <v>0</v>
      </c>
      <c r="AW111" s="83">
        <v>0</v>
      </c>
      <c r="AX111" s="84">
        <v>0</v>
      </c>
      <c r="AY111" s="94">
        <f t="shared" si="80"/>
        <v>0</v>
      </c>
      <c r="AZ111" s="83">
        <v>0</v>
      </c>
      <c r="BA111" s="83">
        <v>0</v>
      </c>
      <c r="BB111" s="83">
        <v>0</v>
      </c>
      <c r="BC111" s="83">
        <v>0</v>
      </c>
      <c r="BD111" s="94">
        <f t="shared" si="81"/>
        <v>0</v>
      </c>
      <c r="BE111" s="83">
        <v>0</v>
      </c>
      <c r="BF111" s="83">
        <v>0</v>
      </c>
      <c r="BG111" s="83">
        <v>0</v>
      </c>
      <c r="BH111" s="83">
        <v>0</v>
      </c>
      <c r="BI111" s="94">
        <f t="shared" si="82"/>
        <v>0</v>
      </c>
      <c r="BJ111" s="83">
        <v>0</v>
      </c>
      <c r="BK111" s="83">
        <v>0</v>
      </c>
      <c r="BL111" s="83">
        <v>0</v>
      </c>
      <c r="BM111" s="83">
        <v>0</v>
      </c>
      <c r="BN111" s="94">
        <f t="shared" si="83"/>
        <v>0</v>
      </c>
      <c r="BO111" s="83">
        <v>0</v>
      </c>
      <c r="BP111" s="83">
        <v>0</v>
      </c>
      <c r="BQ111" s="83">
        <v>0</v>
      </c>
      <c r="BR111" s="83">
        <v>0</v>
      </c>
      <c r="BS111" s="94">
        <f t="shared" si="84"/>
        <v>0</v>
      </c>
      <c r="BT111" s="83">
        <v>0</v>
      </c>
      <c r="BU111" s="83">
        <v>0</v>
      </c>
      <c r="BV111" s="83">
        <v>0</v>
      </c>
      <c r="BW111" s="83">
        <v>0</v>
      </c>
      <c r="BX111" s="94">
        <f t="shared" si="85"/>
        <v>0</v>
      </c>
      <c r="BY111" s="83">
        <v>0</v>
      </c>
      <c r="BZ111" s="83">
        <v>0</v>
      </c>
      <c r="CA111" s="83">
        <v>0</v>
      </c>
      <c r="CB111" s="83">
        <v>0</v>
      </c>
      <c r="CC111" s="94">
        <f t="shared" si="86"/>
        <v>0</v>
      </c>
      <c r="CD111" s="83">
        <v>0</v>
      </c>
      <c r="CE111" s="83">
        <v>0</v>
      </c>
      <c r="CF111" s="83">
        <v>0</v>
      </c>
      <c r="CG111" s="83">
        <v>0</v>
      </c>
      <c r="CH111" s="94">
        <f t="shared" si="87"/>
        <v>0</v>
      </c>
      <c r="CI111" s="83">
        <v>0</v>
      </c>
      <c r="CJ111" s="83">
        <v>0</v>
      </c>
      <c r="CK111" s="83">
        <v>0</v>
      </c>
      <c r="CL111" s="83">
        <v>0</v>
      </c>
      <c r="CM111" s="94">
        <f t="shared" si="88"/>
        <v>0</v>
      </c>
      <c r="CN111" s="83">
        <v>0</v>
      </c>
      <c r="CO111" s="83">
        <v>0</v>
      </c>
      <c r="CP111" s="83">
        <v>0</v>
      </c>
      <c r="CQ111" s="83">
        <v>0</v>
      </c>
      <c r="CR111" s="94">
        <f t="shared" si="89"/>
        <v>0</v>
      </c>
      <c r="CS111" s="83">
        <v>0</v>
      </c>
      <c r="CT111" s="83">
        <v>0</v>
      </c>
      <c r="CU111" s="83">
        <v>0</v>
      </c>
      <c r="CV111" s="83">
        <v>0</v>
      </c>
      <c r="CW111" s="94">
        <f t="shared" si="90"/>
        <v>0</v>
      </c>
      <c r="CX111" s="85">
        <v>0</v>
      </c>
      <c r="CY111" s="85">
        <v>0</v>
      </c>
      <c r="CZ111" s="85">
        <v>0</v>
      </c>
      <c r="DA111" s="85">
        <v>0</v>
      </c>
      <c r="DB111" s="86">
        <v>0</v>
      </c>
      <c r="DC111" s="87">
        <v>0</v>
      </c>
      <c r="DD111" s="88">
        <v>0</v>
      </c>
      <c r="DE111" s="89">
        <v>0</v>
      </c>
      <c r="DF111" s="90">
        <f t="shared" si="69"/>
        <v>0</v>
      </c>
      <c r="DG111" s="91">
        <f t="shared" si="70"/>
        <v>0</v>
      </c>
      <c r="DH111" s="92">
        <f t="shared" si="71"/>
        <v>0</v>
      </c>
      <c r="DI111" s="103">
        <v>0</v>
      </c>
      <c r="DJ111" s="104">
        <v>0</v>
      </c>
      <c r="DK111" s="99">
        <v>0</v>
      </c>
      <c r="DL111" s="95">
        <f t="shared" si="91"/>
        <v>0</v>
      </c>
      <c r="DM111" s="93" t="e">
        <f t="shared" si="92"/>
        <v>#DIV/0!</v>
      </c>
      <c r="DN111" s="223" t="e">
        <f>(SUM(DH111:DH112)/SUM(DL111:DL112))</f>
        <v>#DIV/0!</v>
      </c>
      <c r="DO111" s="223"/>
    </row>
    <row r="112" spans="2:119" ht="23.25" customHeight="1" thickBot="1" x14ac:dyDescent="0.3">
      <c r="B112" s="240"/>
      <c r="C112" s="243"/>
      <c r="D112" s="101" t="s">
        <v>109</v>
      </c>
      <c r="E112" s="80">
        <v>0</v>
      </c>
      <c r="F112" s="81">
        <v>0</v>
      </c>
      <c r="G112" s="98">
        <f t="shared" si="74"/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108">
        <f t="shared" si="93"/>
        <v>0</v>
      </c>
      <c r="N112" s="98">
        <f t="shared" si="66"/>
        <v>0</v>
      </c>
      <c r="O112" s="83">
        <v>0</v>
      </c>
      <c r="P112" s="83">
        <v>0</v>
      </c>
      <c r="Q112" s="83">
        <v>0</v>
      </c>
      <c r="R112" s="84">
        <v>0</v>
      </c>
      <c r="S112" s="84">
        <v>0</v>
      </c>
      <c r="T112" s="108">
        <f t="shared" si="94"/>
        <v>0</v>
      </c>
      <c r="U112" s="98">
        <f t="shared" si="68"/>
        <v>0</v>
      </c>
      <c r="V112" s="83">
        <v>0</v>
      </c>
      <c r="W112" s="83">
        <v>0</v>
      </c>
      <c r="X112" s="83">
        <v>0</v>
      </c>
      <c r="Y112" s="84">
        <v>0</v>
      </c>
      <c r="Z112" s="98">
        <f t="shared" si="75"/>
        <v>0</v>
      </c>
      <c r="AA112" s="83">
        <v>0</v>
      </c>
      <c r="AB112" s="83">
        <v>0</v>
      </c>
      <c r="AC112" s="83">
        <v>0</v>
      </c>
      <c r="AD112" s="84">
        <v>0</v>
      </c>
      <c r="AE112" s="98">
        <f t="shared" si="76"/>
        <v>0</v>
      </c>
      <c r="AF112" s="83">
        <v>0</v>
      </c>
      <c r="AG112" s="83">
        <v>0</v>
      </c>
      <c r="AH112" s="83">
        <v>0</v>
      </c>
      <c r="AI112" s="84">
        <v>0</v>
      </c>
      <c r="AJ112" s="98">
        <f t="shared" si="77"/>
        <v>0</v>
      </c>
      <c r="AK112" s="83">
        <v>0</v>
      </c>
      <c r="AL112" s="83">
        <v>0</v>
      </c>
      <c r="AM112" s="83">
        <v>0</v>
      </c>
      <c r="AN112" s="84">
        <v>0</v>
      </c>
      <c r="AO112" s="98">
        <f t="shared" si="78"/>
        <v>0</v>
      </c>
      <c r="AP112" s="83">
        <v>0</v>
      </c>
      <c r="AQ112" s="83">
        <v>0</v>
      </c>
      <c r="AR112" s="83">
        <v>0</v>
      </c>
      <c r="AS112" s="84">
        <v>0</v>
      </c>
      <c r="AT112" s="98">
        <f t="shared" si="79"/>
        <v>0</v>
      </c>
      <c r="AU112" s="83">
        <v>0</v>
      </c>
      <c r="AV112" s="83">
        <v>0</v>
      </c>
      <c r="AW112" s="83">
        <v>0</v>
      </c>
      <c r="AX112" s="84">
        <v>0</v>
      </c>
      <c r="AY112" s="98">
        <f t="shared" si="80"/>
        <v>0</v>
      </c>
      <c r="AZ112" s="83">
        <v>0</v>
      </c>
      <c r="BA112" s="83">
        <v>0</v>
      </c>
      <c r="BB112" s="83">
        <v>0</v>
      </c>
      <c r="BC112" s="83">
        <v>0</v>
      </c>
      <c r="BD112" s="98">
        <f t="shared" si="81"/>
        <v>0</v>
      </c>
      <c r="BE112" s="83">
        <v>0</v>
      </c>
      <c r="BF112" s="83">
        <v>0</v>
      </c>
      <c r="BG112" s="83">
        <v>0</v>
      </c>
      <c r="BH112" s="83">
        <v>0</v>
      </c>
      <c r="BI112" s="98">
        <f t="shared" si="82"/>
        <v>0</v>
      </c>
      <c r="BJ112" s="83">
        <v>0</v>
      </c>
      <c r="BK112" s="83">
        <v>0</v>
      </c>
      <c r="BL112" s="83">
        <v>0</v>
      </c>
      <c r="BM112" s="83">
        <v>0</v>
      </c>
      <c r="BN112" s="98">
        <f t="shared" si="83"/>
        <v>0</v>
      </c>
      <c r="BO112" s="83">
        <v>0</v>
      </c>
      <c r="BP112" s="83">
        <v>0</v>
      </c>
      <c r="BQ112" s="83">
        <v>0</v>
      </c>
      <c r="BR112" s="83">
        <v>0</v>
      </c>
      <c r="BS112" s="98">
        <f t="shared" si="84"/>
        <v>0</v>
      </c>
      <c r="BT112" s="83">
        <v>0</v>
      </c>
      <c r="BU112" s="83">
        <v>0</v>
      </c>
      <c r="BV112" s="83">
        <v>0</v>
      </c>
      <c r="BW112" s="83">
        <v>0</v>
      </c>
      <c r="BX112" s="98">
        <f t="shared" si="85"/>
        <v>0</v>
      </c>
      <c r="BY112" s="83">
        <v>0</v>
      </c>
      <c r="BZ112" s="83">
        <v>0</v>
      </c>
      <c r="CA112" s="83">
        <v>0</v>
      </c>
      <c r="CB112" s="83">
        <v>0</v>
      </c>
      <c r="CC112" s="98">
        <f t="shared" si="86"/>
        <v>0</v>
      </c>
      <c r="CD112" s="83">
        <v>0</v>
      </c>
      <c r="CE112" s="83">
        <v>0</v>
      </c>
      <c r="CF112" s="83">
        <v>0</v>
      </c>
      <c r="CG112" s="83">
        <v>0</v>
      </c>
      <c r="CH112" s="98">
        <f t="shared" si="87"/>
        <v>0</v>
      </c>
      <c r="CI112" s="83">
        <v>0</v>
      </c>
      <c r="CJ112" s="83">
        <v>0</v>
      </c>
      <c r="CK112" s="83">
        <v>0</v>
      </c>
      <c r="CL112" s="83">
        <v>0</v>
      </c>
      <c r="CM112" s="98">
        <f t="shared" si="88"/>
        <v>0</v>
      </c>
      <c r="CN112" s="83">
        <v>0</v>
      </c>
      <c r="CO112" s="83">
        <v>0</v>
      </c>
      <c r="CP112" s="83">
        <v>0</v>
      </c>
      <c r="CQ112" s="83">
        <v>0</v>
      </c>
      <c r="CR112" s="98">
        <f t="shared" si="89"/>
        <v>0</v>
      </c>
      <c r="CS112" s="83">
        <v>0</v>
      </c>
      <c r="CT112" s="83">
        <v>0</v>
      </c>
      <c r="CU112" s="83">
        <v>0</v>
      </c>
      <c r="CV112" s="83">
        <v>0</v>
      </c>
      <c r="CW112" s="98">
        <f t="shared" si="90"/>
        <v>0</v>
      </c>
      <c r="CX112" s="85">
        <v>0</v>
      </c>
      <c r="CY112" s="85">
        <v>0</v>
      </c>
      <c r="CZ112" s="85">
        <v>0</v>
      </c>
      <c r="DA112" s="85">
        <v>0</v>
      </c>
      <c r="DB112" s="86">
        <v>0</v>
      </c>
      <c r="DC112" s="87">
        <v>0</v>
      </c>
      <c r="DD112" s="88">
        <v>0</v>
      </c>
      <c r="DE112" s="89">
        <v>0</v>
      </c>
      <c r="DF112" s="90">
        <f t="shared" si="69"/>
        <v>0</v>
      </c>
      <c r="DG112" s="91">
        <f t="shared" si="70"/>
        <v>0</v>
      </c>
      <c r="DH112" s="92">
        <f t="shared" si="71"/>
        <v>0</v>
      </c>
      <c r="DI112" s="103">
        <v>0</v>
      </c>
      <c r="DJ112" s="104">
        <v>0</v>
      </c>
      <c r="DK112" s="99">
        <v>0</v>
      </c>
      <c r="DL112" s="102">
        <f t="shared" si="91"/>
        <v>0</v>
      </c>
      <c r="DM112" s="100" t="e">
        <f t="shared" si="92"/>
        <v>#DIV/0!</v>
      </c>
      <c r="DN112" s="224"/>
      <c r="DO112" s="224"/>
    </row>
    <row r="113" spans="2:119" ht="23.25" customHeight="1" thickBot="1" x14ac:dyDescent="0.3">
      <c r="B113" s="238">
        <v>28</v>
      </c>
      <c r="C113" s="241">
        <f>لیست!D33</f>
        <v>0</v>
      </c>
      <c r="D113" s="105" t="s">
        <v>106</v>
      </c>
      <c r="E113" s="80">
        <v>0</v>
      </c>
      <c r="F113" s="81">
        <v>0</v>
      </c>
      <c r="G113" s="82">
        <f t="shared" si="74"/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106">
        <f>L113/2</f>
        <v>0</v>
      </c>
      <c r="N113" s="82">
        <f t="shared" si="66"/>
        <v>0</v>
      </c>
      <c r="O113" s="83">
        <v>0</v>
      </c>
      <c r="P113" s="83">
        <v>0</v>
      </c>
      <c r="Q113" s="83">
        <v>0</v>
      </c>
      <c r="R113" s="84">
        <v>0</v>
      </c>
      <c r="S113" s="84">
        <v>0</v>
      </c>
      <c r="T113" s="106">
        <f>S113/2</f>
        <v>0</v>
      </c>
      <c r="U113" s="82">
        <f t="shared" si="68"/>
        <v>0</v>
      </c>
      <c r="V113" s="83">
        <v>0</v>
      </c>
      <c r="W113" s="83">
        <v>0</v>
      </c>
      <c r="X113" s="83">
        <v>0</v>
      </c>
      <c r="Y113" s="84">
        <v>0</v>
      </c>
      <c r="Z113" s="82">
        <f t="shared" si="75"/>
        <v>0</v>
      </c>
      <c r="AA113" s="83">
        <v>0</v>
      </c>
      <c r="AB113" s="83">
        <v>0</v>
      </c>
      <c r="AC113" s="83">
        <v>0</v>
      </c>
      <c r="AD113" s="84">
        <v>0</v>
      </c>
      <c r="AE113" s="82">
        <f t="shared" si="76"/>
        <v>0</v>
      </c>
      <c r="AF113" s="83">
        <v>0</v>
      </c>
      <c r="AG113" s="83">
        <v>0</v>
      </c>
      <c r="AH113" s="83">
        <v>0</v>
      </c>
      <c r="AI113" s="84">
        <v>0</v>
      </c>
      <c r="AJ113" s="82">
        <f t="shared" si="77"/>
        <v>0</v>
      </c>
      <c r="AK113" s="83">
        <v>0</v>
      </c>
      <c r="AL113" s="83">
        <v>0</v>
      </c>
      <c r="AM113" s="83">
        <v>0</v>
      </c>
      <c r="AN113" s="84">
        <v>0</v>
      </c>
      <c r="AO113" s="82">
        <f t="shared" si="78"/>
        <v>0</v>
      </c>
      <c r="AP113" s="83">
        <v>0</v>
      </c>
      <c r="AQ113" s="83">
        <v>0</v>
      </c>
      <c r="AR113" s="83">
        <v>0</v>
      </c>
      <c r="AS113" s="84">
        <v>0</v>
      </c>
      <c r="AT113" s="82">
        <f t="shared" si="79"/>
        <v>0</v>
      </c>
      <c r="AU113" s="83">
        <v>0</v>
      </c>
      <c r="AV113" s="83">
        <v>0</v>
      </c>
      <c r="AW113" s="83">
        <v>0</v>
      </c>
      <c r="AX113" s="84">
        <v>0</v>
      </c>
      <c r="AY113" s="82">
        <f t="shared" si="80"/>
        <v>0</v>
      </c>
      <c r="AZ113" s="83">
        <v>0</v>
      </c>
      <c r="BA113" s="83">
        <v>0</v>
      </c>
      <c r="BB113" s="83">
        <v>0</v>
      </c>
      <c r="BC113" s="83">
        <v>0</v>
      </c>
      <c r="BD113" s="82">
        <f t="shared" si="81"/>
        <v>0</v>
      </c>
      <c r="BE113" s="83">
        <v>0</v>
      </c>
      <c r="BF113" s="83">
        <v>0</v>
      </c>
      <c r="BG113" s="83">
        <v>0</v>
      </c>
      <c r="BH113" s="83">
        <v>0</v>
      </c>
      <c r="BI113" s="82">
        <f t="shared" si="82"/>
        <v>0</v>
      </c>
      <c r="BJ113" s="83">
        <v>0</v>
      </c>
      <c r="BK113" s="83">
        <v>0</v>
      </c>
      <c r="BL113" s="83">
        <v>0</v>
      </c>
      <c r="BM113" s="83">
        <v>0</v>
      </c>
      <c r="BN113" s="82">
        <f t="shared" si="83"/>
        <v>0</v>
      </c>
      <c r="BO113" s="83">
        <v>0</v>
      </c>
      <c r="BP113" s="83">
        <v>0</v>
      </c>
      <c r="BQ113" s="83">
        <v>0</v>
      </c>
      <c r="BR113" s="83">
        <v>0</v>
      </c>
      <c r="BS113" s="82">
        <f t="shared" si="84"/>
        <v>0</v>
      </c>
      <c r="BT113" s="83">
        <v>0</v>
      </c>
      <c r="BU113" s="83">
        <v>0</v>
      </c>
      <c r="BV113" s="83">
        <v>0</v>
      </c>
      <c r="BW113" s="83">
        <v>0</v>
      </c>
      <c r="BX113" s="82">
        <f t="shared" si="85"/>
        <v>0</v>
      </c>
      <c r="BY113" s="83">
        <v>0</v>
      </c>
      <c r="BZ113" s="83">
        <v>0</v>
      </c>
      <c r="CA113" s="83">
        <v>0</v>
      </c>
      <c r="CB113" s="83">
        <v>0</v>
      </c>
      <c r="CC113" s="82">
        <f t="shared" si="86"/>
        <v>0</v>
      </c>
      <c r="CD113" s="83">
        <v>0</v>
      </c>
      <c r="CE113" s="83">
        <v>0</v>
      </c>
      <c r="CF113" s="83">
        <v>0</v>
      </c>
      <c r="CG113" s="83">
        <v>0</v>
      </c>
      <c r="CH113" s="82">
        <f t="shared" si="87"/>
        <v>0</v>
      </c>
      <c r="CI113" s="83">
        <v>0</v>
      </c>
      <c r="CJ113" s="83">
        <v>0</v>
      </c>
      <c r="CK113" s="83">
        <v>0</v>
      </c>
      <c r="CL113" s="83">
        <v>0</v>
      </c>
      <c r="CM113" s="82">
        <f t="shared" si="88"/>
        <v>0</v>
      </c>
      <c r="CN113" s="83">
        <v>0</v>
      </c>
      <c r="CO113" s="83">
        <v>0</v>
      </c>
      <c r="CP113" s="83">
        <v>0</v>
      </c>
      <c r="CQ113" s="83">
        <v>0</v>
      </c>
      <c r="CR113" s="82">
        <f t="shared" si="89"/>
        <v>0</v>
      </c>
      <c r="CS113" s="83">
        <v>0</v>
      </c>
      <c r="CT113" s="83">
        <v>0</v>
      </c>
      <c r="CU113" s="83">
        <v>0</v>
      </c>
      <c r="CV113" s="83">
        <v>0</v>
      </c>
      <c r="CW113" s="82">
        <f t="shared" si="90"/>
        <v>0</v>
      </c>
      <c r="CX113" s="85">
        <v>0</v>
      </c>
      <c r="CY113" s="85">
        <v>0</v>
      </c>
      <c r="CZ113" s="85">
        <v>0</v>
      </c>
      <c r="DA113" s="85">
        <v>0</v>
      </c>
      <c r="DB113" s="86">
        <v>0</v>
      </c>
      <c r="DC113" s="87">
        <v>0</v>
      </c>
      <c r="DD113" s="88">
        <v>0</v>
      </c>
      <c r="DE113" s="89">
        <v>0</v>
      </c>
      <c r="DF113" s="90">
        <f t="shared" si="69"/>
        <v>0</v>
      </c>
      <c r="DG113" s="91">
        <f t="shared" si="70"/>
        <v>0</v>
      </c>
      <c r="DH113" s="92">
        <f t="shared" si="71"/>
        <v>0</v>
      </c>
      <c r="DI113" s="103">
        <v>0</v>
      </c>
      <c r="DJ113" s="104">
        <v>0</v>
      </c>
      <c r="DK113" s="99">
        <v>0</v>
      </c>
      <c r="DL113" s="92">
        <f t="shared" si="91"/>
        <v>0</v>
      </c>
      <c r="DM113" s="93" t="e">
        <f t="shared" si="92"/>
        <v>#DIV/0!</v>
      </c>
      <c r="DN113" s="223" t="e">
        <f>SUM(DH113:DH114)/SUM(DL113:DL114)</f>
        <v>#DIV/0!</v>
      </c>
      <c r="DO113" s="223" t="e">
        <f>(SUM(DH113:DH116)/SUM(DL113:DL116))</f>
        <v>#DIV/0!</v>
      </c>
    </row>
    <row r="114" spans="2:119" ht="23.25" customHeight="1" thickBot="1" x14ac:dyDescent="0.3">
      <c r="B114" s="239"/>
      <c r="C114" s="242"/>
      <c r="D114" s="79" t="s">
        <v>107</v>
      </c>
      <c r="E114" s="80">
        <v>0</v>
      </c>
      <c r="F114" s="81">
        <v>0</v>
      </c>
      <c r="G114" s="94">
        <f t="shared" si="74"/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107">
        <f t="shared" si="93"/>
        <v>0</v>
      </c>
      <c r="N114" s="94">
        <f t="shared" si="66"/>
        <v>0</v>
      </c>
      <c r="O114" s="83">
        <v>0</v>
      </c>
      <c r="P114" s="83">
        <v>0</v>
      </c>
      <c r="Q114" s="83">
        <v>0</v>
      </c>
      <c r="R114" s="84">
        <v>0</v>
      </c>
      <c r="S114" s="84">
        <v>0</v>
      </c>
      <c r="T114" s="107">
        <f t="shared" si="94"/>
        <v>0</v>
      </c>
      <c r="U114" s="94">
        <f t="shared" si="68"/>
        <v>0</v>
      </c>
      <c r="V114" s="83">
        <v>0</v>
      </c>
      <c r="W114" s="83">
        <v>0</v>
      </c>
      <c r="X114" s="83">
        <v>0</v>
      </c>
      <c r="Y114" s="84">
        <v>0</v>
      </c>
      <c r="Z114" s="94">
        <f t="shared" si="75"/>
        <v>0</v>
      </c>
      <c r="AA114" s="83">
        <v>0</v>
      </c>
      <c r="AB114" s="83">
        <v>0</v>
      </c>
      <c r="AC114" s="83">
        <v>0</v>
      </c>
      <c r="AD114" s="84">
        <v>0</v>
      </c>
      <c r="AE114" s="94">
        <f t="shared" si="76"/>
        <v>0</v>
      </c>
      <c r="AF114" s="83">
        <v>0</v>
      </c>
      <c r="AG114" s="83">
        <v>0</v>
      </c>
      <c r="AH114" s="83">
        <v>0</v>
      </c>
      <c r="AI114" s="84">
        <v>0</v>
      </c>
      <c r="AJ114" s="94">
        <f t="shared" si="77"/>
        <v>0</v>
      </c>
      <c r="AK114" s="83">
        <v>0</v>
      </c>
      <c r="AL114" s="83">
        <v>0</v>
      </c>
      <c r="AM114" s="83">
        <v>0</v>
      </c>
      <c r="AN114" s="84">
        <v>0</v>
      </c>
      <c r="AO114" s="94">
        <f t="shared" si="78"/>
        <v>0</v>
      </c>
      <c r="AP114" s="83">
        <v>0</v>
      </c>
      <c r="AQ114" s="83">
        <v>0</v>
      </c>
      <c r="AR114" s="83">
        <v>0</v>
      </c>
      <c r="AS114" s="84">
        <v>0</v>
      </c>
      <c r="AT114" s="94">
        <f t="shared" si="79"/>
        <v>0</v>
      </c>
      <c r="AU114" s="83">
        <v>0</v>
      </c>
      <c r="AV114" s="83">
        <v>0</v>
      </c>
      <c r="AW114" s="83">
        <v>0</v>
      </c>
      <c r="AX114" s="84">
        <v>0</v>
      </c>
      <c r="AY114" s="94">
        <f t="shared" si="80"/>
        <v>0</v>
      </c>
      <c r="AZ114" s="83">
        <v>0</v>
      </c>
      <c r="BA114" s="83">
        <v>0</v>
      </c>
      <c r="BB114" s="83">
        <v>0</v>
      </c>
      <c r="BC114" s="83">
        <v>0</v>
      </c>
      <c r="BD114" s="94">
        <f t="shared" si="81"/>
        <v>0</v>
      </c>
      <c r="BE114" s="83">
        <v>0</v>
      </c>
      <c r="BF114" s="83">
        <v>0</v>
      </c>
      <c r="BG114" s="83">
        <v>0</v>
      </c>
      <c r="BH114" s="83">
        <v>0</v>
      </c>
      <c r="BI114" s="94">
        <f t="shared" si="82"/>
        <v>0</v>
      </c>
      <c r="BJ114" s="83">
        <v>0</v>
      </c>
      <c r="BK114" s="83">
        <v>0</v>
      </c>
      <c r="BL114" s="83">
        <v>0</v>
      </c>
      <c r="BM114" s="83">
        <v>0</v>
      </c>
      <c r="BN114" s="94">
        <f t="shared" si="83"/>
        <v>0</v>
      </c>
      <c r="BO114" s="83">
        <v>0</v>
      </c>
      <c r="BP114" s="83">
        <v>0</v>
      </c>
      <c r="BQ114" s="83">
        <v>0</v>
      </c>
      <c r="BR114" s="83">
        <v>0</v>
      </c>
      <c r="BS114" s="94">
        <f t="shared" si="84"/>
        <v>0</v>
      </c>
      <c r="BT114" s="83">
        <v>0</v>
      </c>
      <c r="BU114" s="83">
        <v>0</v>
      </c>
      <c r="BV114" s="83">
        <v>0</v>
      </c>
      <c r="BW114" s="83">
        <v>0</v>
      </c>
      <c r="BX114" s="94">
        <f t="shared" si="85"/>
        <v>0</v>
      </c>
      <c r="BY114" s="83">
        <v>0</v>
      </c>
      <c r="BZ114" s="83">
        <v>0</v>
      </c>
      <c r="CA114" s="83">
        <v>0</v>
      </c>
      <c r="CB114" s="83">
        <v>0</v>
      </c>
      <c r="CC114" s="94">
        <f t="shared" si="86"/>
        <v>0</v>
      </c>
      <c r="CD114" s="83">
        <v>0</v>
      </c>
      <c r="CE114" s="83">
        <v>0</v>
      </c>
      <c r="CF114" s="83">
        <v>0</v>
      </c>
      <c r="CG114" s="83">
        <v>0</v>
      </c>
      <c r="CH114" s="94">
        <f t="shared" si="87"/>
        <v>0</v>
      </c>
      <c r="CI114" s="83">
        <v>0</v>
      </c>
      <c r="CJ114" s="83">
        <v>0</v>
      </c>
      <c r="CK114" s="83">
        <v>0</v>
      </c>
      <c r="CL114" s="83">
        <v>0</v>
      </c>
      <c r="CM114" s="94">
        <f t="shared" si="88"/>
        <v>0</v>
      </c>
      <c r="CN114" s="83">
        <v>0</v>
      </c>
      <c r="CO114" s="83">
        <v>0</v>
      </c>
      <c r="CP114" s="83">
        <v>0</v>
      </c>
      <c r="CQ114" s="83">
        <v>0</v>
      </c>
      <c r="CR114" s="94">
        <f t="shared" si="89"/>
        <v>0</v>
      </c>
      <c r="CS114" s="83">
        <v>0</v>
      </c>
      <c r="CT114" s="83">
        <v>0</v>
      </c>
      <c r="CU114" s="83">
        <v>0</v>
      </c>
      <c r="CV114" s="83">
        <v>0</v>
      </c>
      <c r="CW114" s="94">
        <f t="shared" si="90"/>
        <v>0</v>
      </c>
      <c r="CX114" s="85">
        <v>0</v>
      </c>
      <c r="CY114" s="85">
        <v>0</v>
      </c>
      <c r="CZ114" s="85">
        <v>0</v>
      </c>
      <c r="DA114" s="85">
        <v>0</v>
      </c>
      <c r="DB114" s="86">
        <v>0</v>
      </c>
      <c r="DC114" s="87">
        <v>0</v>
      </c>
      <c r="DD114" s="88">
        <v>0</v>
      </c>
      <c r="DE114" s="89">
        <v>0</v>
      </c>
      <c r="DF114" s="90">
        <f t="shared" si="69"/>
        <v>0</v>
      </c>
      <c r="DG114" s="91">
        <f t="shared" si="70"/>
        <v>0</v>
      </c>
      <c r="DH114" s="92">
        <f t="shared" si="71"/>
        <v>0</v>
      </c>
      <c r="DI114" s="103">
        <v>0</v>
      </c>
      <c r="DJ114" s="104">
        <v>0</v>
      </c>
      <c r="DK114" s="99">
        <v>0</v>
      </c>
      <c r="DL114" s="95">
        <f t="shared" si="91"/>
        <v>0</v>
      </c>
      <c r="DM114" s="93" t="e">
        <f t="shared" si="92"/>
        <v>#DIV/0!</v>
      </c>
      <c r="DN114" s="244"/>
      <c r="DO114" s="223"/>
    </row>
    <row r="115" spans="2:119" ht="23.25" customHeight="1" thickBot="1" x14ac:dyDescent="0.3">
      <c r="B115" s="239"/>
      <c r="C115" s="242"/>
      <c r="D115" s="79" t="s">
        <v>108</v>
      </c>
      <c r="E115" s="80">
        <v>0</v>
      </c>
      <c r="F115" s="81">
        <v>0</v>
      </c>
      <c r="G115" s="94">
        <f t="shared" si="74"/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107">
        <f t="shared" si="93"/>
        <v>0</v>
      </c>
      <c r="N115" s="94">
        <f t="shared" si="66"/>
        <v>0</v>
      </c>
      <c r="O115" s="83">
        <v>0</v>
      </c>
      <c r="P115" s="83">
        <v>0</v>
      </c>
      <c r="Q115" s="83">
        <v>0</v>
      </c>
      <c r="R115" s="84">
        <v>0</v>
      </c>
      <c r="S115" s="84">
        <v>0</v>
      </c>
      <c r="T115" s="107">
        <f t="shared" si="94"/>
        <v>0</v>
      </c>
      <c r="U115" s="94">
        <f t="shared" si="68"/>
        <v>0</v>
      </c>
      <c r="V115" s="83">
        <v>0</v>
      </c>
      <c r="W115" s="83">
        <v>0</v>
      </c>
      <c r="X115" s="83">
        <v>0</v>
      </c>
      <c r="Y115" s="84">
        <v>0</v>
      </c>
      <c r="Z115" s="94">
        <f t="shared" si="75"/>
        <v>0</v>
      </c>
      <c r="AA115" s="83">
        <v>0</v>
      </c>
      <c r="AB115" s="83">
        <v>0</v>
      </c>
      <c r="AC115" s="83">
        <v>0</v>
      </c>
      <c r="AD115" s="84">
        <v>0</v>
      </c>
      <c r="AE115" s="94">
        <f t="shared" si="76"/>
        <v>0</v>
      </c>
      <c r="AF115" s="83">
        <v>0</v>
      </c>
      <c r="AG115" s="83">
        <v>0</v>
      </c>
      <c r="AH115" s="83">
        <v>0</v>
      </c>
      <c r="AI115" s="84">
        <v>0</v>
      </c>
      <c r="AJ115" s="94">
        <f t="shared" si="77"/>
        <v>0</v>
      </c>
      <c r="AK115" s="83">
        <v>0</v>
      </c>
      <c r="AL115" s="83">
        <v>0</v>
      </c>
      <c r="AM115" s="83">
        <v>0</v>
      </c>
      <c r="AN115" s="84">
        <v>0</v>
      </c>
      <c r="AO115" s="94">
        <f t="shared" si="78"/>
        <v>0</v>
      </c>
      <c r="AP115" s="83">
        <v>0</v>
      </c>
      <c r="AQ115" s="83">
        <v>0</v>
      </c>
      <c r="AR115" s="83">
        <v>0</v>
      </c>
      <c r="AS115" s="84">
        <v>0</v>
      </c>
      <c r="AT115" s="94">
        <f t="shared" si="79"/>
        <v>0</v>
      </c>
      <c r="AU115" s="83">
        <v>0</v>
      </c>
      <c r="AV115" s="83">
        <v>0</v>
      </c>
      <c r="AW115" s="83">
        <v>0</v>
      </c>
      <c r="AX115" s="84">
        <v>0</v>
      </c>
      <c r="AY115" s="94">
        <f t="shared" si="80"/>
        <v>0</v>
      </c>
      <c r="AZ115" s="83">
        <v>0</v>
      </c>
      <c r="BA115" s="83">
        <v>0</v>
      </c>
      <c r="BB115" s="83">
        <v>0</v>
      </c>
      <c r="BC115" s="83">
        <v>0</v>
      </c>
      <c r="BD115" s="94">
        <f t="shared" si="81"/>
        <v>0</v>
      </c>
      <c r="BE115" s="83">
        <v>0</v>
      </c>
      <c r="BF115" s="83">
        <v>0</v>
      </c>
      <c r="BG115" s="83">
        <v>0</v>
      </c>
      <c r="BH115" s="83">
        <v>0</v>
      </c>
      <c r="BI115" s="94">
        <f t="shared" si="82"/>
        <v>0</v>
      </c>
      <c r="BJ115" s="83">
        <v>0</v>
      </c>
      <c r="BK115" s="83">
        <v>0</v>
      </c>
      <c r="BL115" s="83">
        <v>0</v>
      </c>
      <c r="BM115" s="83">
        <v>0</v>
      </c>
      <c r="BN115" s="94">
        <f t="shared" si="83"/>
        <v>0</v>
      </c>
      <c r="BO115" s="83">
        <v>0</v>
      </c>
      <c r="BP115" s="83">
        <v>0</v>
      </c>
      <c r="BQ115" s="83">
        <v>0</v>
      </c>
      <c r="BR115" s="83">
        <v>0</v>
      </c>
      <c r="BS115" s="94">
        <f t="shared" si="84"/>
        <v>0</v>
      </c>
      <c r="BT115" s="83">
        <v>0</v>
      </c>
      <c r="BU115" s="83">
        <v>0</v>
      </c>
      <c r="BV115" s="83">
        <v>0</v>
      </c>
      <c r="BW115" s="83">
        <v>0</v>
      </c>
      <c r="BX115" s="94">
        <f t="shared" si="85"/>
        <v>0</v>
      </c>
      <c r="BY115" s="83">
        <v>0</v>
      </c>
      <c r="BZ115" s="83">
        <v>0</v>
      </c>
      <c r="CA115" s="83">
        <v>0</v>
      </c>
      <c r="CB115" s="83">
        <v>0</v>
      </c>
      <c r="CC115" s="94">
        <f t="shared" si="86"/>
        <v>0</v>
      </c>
      <c r="CD115" s="83">
        <v>0</v>
      </c>
      <c r="CE115" s="83">
        <v>0</v>
      </c>
      <c r="CF115" s="83">
        <v>0</v>
      </c>
      <c r="CG115" s="83">
        <v>0</v>
      </c>
      <c r="CH115" s="94">
        <f t="shared" si="87"/>
        <v>0</v>
      </c>
      <c r="CI115" s="83">
        <v>0</v>
      </c>
      <c r="CJ115" s="83">
        <v>0</v>
      </c>
      <c r="CK115" s="83">
        <v>0</v>
      </c>
      <c r="CL115" s="83">
        <v>0</v>
      </c>
      <c r="CM115" s="94">
        <f t="shared" si="88"/>
        <v>0</v>
      </c>
      <c r="CN115" s="83">
        <v>0</v>
      </c>
      <c r="CO115" s="83">
        <v>0</v>
      </c>
      <c r="CP115" s="83">
        <v>0</v>
      </c>
      <c r="CQ115" s="83">
        <v>0</v>
      </c>
      <c r="CR115" s="94">
        <f t="shared" si="89"/>
        <v>0</v>
      </c>
      <c r="CS115" s="83">
        <v>0</v>
      </c>
      <c r="CT115" s="83">
        <v>0</v>
      </c>
      <c r="CU115" s="83">
        <v>0</v>
      </c>
      <c r="CV115" s="83">
        <v>0</v>
      </c>
      <c r="CW115" s="94">
        <f t="shared" si="90"/>
        <v>0</v>
      </c>
      <c r="CX115" s="85">
        <v>0</v>
      </c>
      <c r="CY115" s="85">
        <v>0</v>
      </c>
      <c r="CZ115" s="85">
        <v>0</v>
      </c>
      <c r="DA115" s="85">
        <v>0</v>
      </c>
      <c r="DB115" s="86">
        <v>0</v>
      </c>
      <c r="DC115" s="87">
        <v>0</v>
      </c>
      <c r="DD115" s="88">
        <v>0</v>
      </c>
      <c r="DE115" s="89">
        <v>0</v>
      </c>
      <c r="DF115" s="90">
        <f t="shared" si="69"/>
        <v>0</v>
      </c>
      <c r="DG115" s="91">
        <f t="shared" si="70"/>
        <v>0</v>
      </c>
      <c r="DH115" s="92">
        <f t="shared" si="71"/>
        <v>0</v>
      </c>
      <c r="DI115" s="103">
        <v>0</v>
      </c>
      <c r="DJ115" s="104">
        <v>0</v>
      </c>
      <c r="DK115" s="99">
        <v>0</v>
      </c>
      <c r="DL115" s="95">
        <f t="shared" si="91"/>
        <v>0</v>
      </c>
      <c r="DM115" s="93" t="e">
        <f t="shared" si="92"/>
        <v>#DIV/0!</v>
      </c>
      <c r="DN115" s="223" t="e">
        <f>(SUM(DH115:DH116)/SUM(DL115:DL116))</f>
        <v>#DIV/0!</v>
      </c>
      <c r="DO115" s="223"/>
    </row>
    <row r="116" spans="2:119" ht="23.25" customHeight="1" thickBot="1" x14ac:dyDescent="0.3">
      <c r="B116" s="240"/>
      <c r="C116" s="243"/>
      <c r="D116" s="101" t="s">
        <v>109</v>
      </c>
      <c r="E116" s="80">
        <v>0</v>
      </c>
      <c r="F116" s="81">
        <v>0</v>
      </c>
      <c r="G116" s="98">
        <f t="shared" si="74"/>
        <v>0</v>
      </c>
      <c r="H116" s="83">
        <v>0</v>
      </c>
      <c r="I116" s="83">
        <v>0</v>
      </c>
      <c r="J116" s="83">
        <v>0</v>
      </c>
      <c r="K116" s="83">
        <v>0</v>
      </c>
      <c r="L116" s="83">
        <v>0</v>
      </c>
      <c r="M116" s="108">
        <f t="shared" si="93"/>
        <v>0</v>
      </c>
      <c r="N116" s="98">
        <f t="shared" si="66"/>
        <v>0</v>
      </c>
      <c r="O116" s="83">
        <v>0</v>
      </c>
      <c r="P116" s="83">
        <v>0</v>
      </c>
      <c r="Q116" s="83">
        <v>0</v>
      </c>
      <c r="R116" s="84">
        <v>0</v>
      </c>
      <c r="S116" s="84">
        <v>0</v>
      </c>
      <c r="T116" s="108">
        <f t="shared" si="94"/>
        <v>0</v>
      </c>
      <c r="U116" s="98">
        <f t="shared" si="68"/>
        <v>0</v>
      </c>
      <c r="V116" s="83">
        <v>0</v>
      </c>
      <c r="W116" s="83">
        <v>0</v>
      </c>
      <c r="X116" s="83">
        <v>0</v>
      </c>
      <c r="Y116" s="84">
        <v>0</v>
      </c>
      <c r="Z116" s="98">
        <f t="shared" si="75"/>
        <v>0</v>
      </c>
      <c r="AA116" s="83">
        <v>0</v>
      </c>
      <c r="AB116" s="83">
        <v>0</v>
      </c>
      <c r="AC116" s="83">
        <v>0</v>
      </c>
      <c r="AD116" s="84">
        <v>0</v>
      </c>
      <c r="AE116" s="98">
        <f t="shared" si="76"/>
        <v>0</v>
      </c>
      <c r="AF116" s="83">
        <v>0</v>
      </c>
      <c r="AG116" s="83">
        <v>0</v>
      </c>
      <c r="AH116" s="83">
        <v>0</v>
      </c>
      <c r="AI116" s="84">
        <v>0</v>
      </c>
      <c r="AJ116" s="98">
        <f t="shared" si="77"/>
        <v>0</v>
      </c>
      <c r="AK116" s="83">
        <v>0</v>
      </c>
      <c r="AL116" s="83">
        <v>0</v>
      </c>
      <c r="AM116" s="83">
        <v>0</v>
      </c>
      <c r="AN116" s="84">
        <v>0</v>
      </c>
      <c r="AO116" s="98">
        <f t="shared" si="78"/>
        <v>0</v>
      </c>
      <c r="AP116" s="83">
        <v>0</v>
      </c>
      <c r="AQ116" s="83">
        <v>0</v>
      </c>
      <c r="AR116" s="83">
        <v>0</v>
      </c>
      <c r="AS116" s="84">
        <v>0</v>
      </c>
      <c r="AT116" s="98">
        <f t="shared" si="79"/>
        <v>0</v>
      </c>
      <c r="AU116" s="83">
        <v>0</v>
      </c>
      <c r="AV116" s="83">
        <v>0</v>
      </c>
      <c r="AW116" s="83">
        <v>0</v>
      </c>
      <c r="AX116" s="84">
        <v>0</v>
      </c>
      <c r="AY116" s="98">
        <f t="shared" si="80"/>
        <v>0</v>
      </c>
      <c r="AZ116" s="83">
        <v>0</v>
      </c>
      <c r="BA116" s="83">
        <v>0</v>
      </c>
      <c r="BB116" s="83">
        <v>0</v>
      </c>
      <c r="BC116" s="83">
        <v>0</v>
      </c>
      <c r="BD116" s="98">
        <f t="shared" si="81"/>
        <v>0</v>
      </c>
      <c r="BE116" s="83">
        <v>0</v>
      </c>
      <c r="BF116" s="83">
        <v>0</v>
      </c>
      <c r="BG116" s="83">
        <v>0</v>
      </c>
      <c r="BH116" s="83">
        <v>0</v>
      </c>
      <c r="BI116" s="98">
        <f t="shared" si="82"/>
        <v>0</v>
      </c>
      <c r="BJ116" s="83">
        <v>0</v>
      </c>
      <c r="BK116" s="83">
        <v>0</v>
      </c>
      <c r="BL116" s="83">
        <v>0</v>
      </c>
      <c r="BM116" s="83">
        <v>0</v>
      </c>
      <c r="BN116" s="98">
        <f t="shared" si="83"/>
        <v>0</v>
      </c>
      <c r="BO116" s="83">
        <v>0</v>
      </c>
      <c r="BP116" s="83">
        <v>0</v>
      </c>
      <c r="BQ116" s="83">
        <v>0</v>
      </c>
      <c r="BR116" s="83">
        <v>0</v>
      </c>
      <c r="BS116" s="98">
        <f t="shared" si="84"/>
        <v>0</v>
      </c>
      <c r="BT116" s="83">
        <v>0</v>
      </c>
      <c r="BU116" s="83">
        <v>0</v>
      </c>
      <c r="BV116" s="83">
        <v>0</v>
      </c>
      <c r="BW116" s="83">
        <v>0</v>
      </c>
      <c r="BX116" s="98">
        <f t="shared" si="85"/>
        <v>0</v>
      </c>
      <c r="BY116" s="83">
        <v>0</v>
      </c>
      <c r="BZ116" s="83">
        <v>0</v>
      </c>
      <c r="CA116" s="83">
        <v>0</v>
      </c>
      <c r="CB116" s="83">
        <v>0</v>
      </c>
      <c r="CC116" s="98">
        <f t="shared" si="86"/>
        <v>0</v>
      </c>
      <c r="CD116" s="83">
        <v>0</v>
      </c>
      <c r="CE116" s="83">
        <v>0</v>
      </c>
      <c r="CF116" s="83">
        <v>0</v>
      </c>
      <c r="CG116" s="83">
        <v>0</v>
      </c>
      <c r="CH116" s="98">
        <f t="shared" si="87"/>
        <v>0</v>
      </c>
      <c r="CI116" s="83">
        <v>0</v>
      </c>
      <c r="CJ116" s="83">
        <v>0</v>
      </c>
      <c r="CK116" s="83">
        <v>0</v>
      </c>
      <c r="CL116" s="83">
        <v>0</v>
      </c>
      <c r="CM116" s="98">
        <f t="shared" si="88"/>
        <v>0</v>
      </c>
      <c r="CN116" s="83">
        <v>0</v>
      </c>
      <c r="CO116" s="83">
        <v>0</v>
      </c>
      <c r="CP116" s="83">
        <v>0</v>
      </c>
      <c r="CQ116" s="83">
        <v>0</v>
      </c>
      <c r="CR116" s="98">
        <f t="shared" si="89"/>
        <v>0</v>
      </c>
      <c r="CS116" s="83">
        <v>0</v>
      </c>
      <c r="CT116" s="83">
        <v>0</v>
      </c>
      <c r="CU116" s="83">
        <v>0</v>
      </c>
      <c r="CV116" s="83">
        <v>0</v>
      </c>
      <c r="CW116" s="98">
        <f t="shared" si="90"/>
        <v>0</v>
      </c>
      <c r="CX116" s="85">
        <v>0</v>
      </c>
      <c r="CY116" s="85">
        <v>0</v>
      </c>
      <c r="CZ116" s="85">
        <v>0</v>
      </c>
      <c r="DA116" s="85">
        <v>0</v>
      </c>
      <c r="DB116" s="86">
        <v>0</v>
      </c>
      <c r="DC116" s="87">
        <v>0</v>
      </c>
      <c r="DD116" s="88">
        <v>0</v>
      </c>
      <c r="DE116" s="89">
        <v>0</v>
      </c>
      <c r="DF116" s="90">
        <f t="shared" si="69"/>
        <v>0</v>
      </c>
      <c r="DG116" s="91">
        <f t="shared" si="70"/>
        <v>0</v>
      </c>
      <c r="DH116" s="92">
        <f t="shared" si="71"/>
        <v>0</v>
      </c>
      <c r="DI116" s="103">
        <v>0</v>
      </c>
      <c r="DJ116" s="104">
        <v>0</v>
      </c>
      <c r="DK116" s="99">
        <v>0</v>
      </c>
      <c r="DL116" s="102">
        <f t="shared" si="91"/>
        <v>0</v>
      </c>
      <c r="DM116" s="100" t="e">
        <f t="shared" si="92"/>
        <v>#DIV/0!</v>
      </c>
      <c r="DN116" s="224"/>
      <c r="DO116" s="224"/>
    </row>
    <row r="117" spans="2:119" ht="23.25" customHeight="1" thickBot="1" x14ac:dyDescent="0.3">
      <c r="B117" s="238">
        <v>29</v>
      </c>
      <c r="C117" s="241">
        <f>لیست!D34</f>
        <v>0</v>
      </c>
      <c r="D117" s="105" t="s">
        <v>106</v>
      </c>
      <c r="E117" s="80">
        <v>0</v>
      </c>
      <c r="F117" s="81">
        <v>0</v>
      </c>
      <c r="G117" s="82">
        <f t="shared" si="74"/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106">
        <f>L117/2</f>
        <v>0</v>
      </c>
      <c r="N117" s="82">
        <f t="shared" si="66"/>
        <v>0</v>
      </c>
      <c r="O117" s="83">
        <v>0</v>
      </c>
      <c r="P117" s="83">
        <v>0</v>
      </c>
      <c r="Q117" s="83">
        <v>0</v>
      </c>
      <c r="R117" s="84">
        <v>0</v>
      </c>
      <c r="S117" s="84">
        <v>0</v>
      </c>
      <c r="T117" s="106">
        <f>S117/2</f>
        <v>0</v>
      </c>
      <c r="U117" s="82">
        <f t="shared" si="68"/>
        <v>0</v>
      </c>
      <c r="V117" s="83">
        <v>0</v>
      </c>
      <c r="W117" s="83">
        <v>0</v>
      </c>
      <c r="X117" s="83">
        <v>0</v>
      </c>
      <c r="Y117" s="84">
        <v>0</v>
      </c>
      <c r="Z117" s="82">
        <f t="shared" si="75"/>
        <v>0</v>
      </c>
      <c r="AA117" s="83">
        <v>0</v>
      </c>
      <c r="AB117" s="83">
        <v>0</v>
      </c>
      <c r="AC117" s="83">
        <v>0</v>
      </c>
      <c r="AD117" s="84">
        <v>0</v>
      </c>
      <c r="AE117" s="82">
        <f t="shared" si="76"/>
        <v>0</v>
      </c>
      <c r="AF117" s="83">
        <v>0</v>
      </c>
      <c r="AG117" s="83">
        <v>0</v>
      </c>
      <c r="AH117" s="83">
        <v>0</v>
      </c>
      <c r="AI117" s="84">
        <v>0</v>
      </c>
      <c r="AJ117" s="82">
        <f t="shared" si="77"/>
        <v>0</v>
      </c>
      <c r="AK117" s="83">
        <v>0</v>
      </c>
      <c r="AL117" s="83">
        <v>0</v>
      </c>
      <c r="AM117" s="83">
        <v>0</v>
      </c>
      <c r="AN117" s="84">
        <v>0</v>
      </c>
      <c r="AO117" s="82">
        <f t="shared" si="78"/>
        <v>0</v>
      </c>
      <c r="AP117" s="83">
        <v>0</v>
      </c>
      <c r="AQ117" s="83">
        <v>0</v>
      </c>
      <c r="AR117" s="83">
        <v>0</v>
      </c>
      <c r="AS117" s="84">
        <v>0</v>
      </c>
      <c r="AT117" s="82">
        <f t="shared" si="79"/>
        <v>0</v>
      </c>
      <c r="AU117" s="83">
        <v>0</v>
      </c>
      <c r="AV117" s="83">
        <v>0</v>
      </c>
      <c r="AW117" s="83">
        <v>0</v>
      </c>
      <c r="AX117" s="84">
        <v>0</v>
      </c>
      <c r="AY117" s="82">
        <f t="shared" si="80"/>
        <v>0</v>
      </c>
      <c r="AZ117" s="83">
        <v>0</v>
      </c>
      <c r="BA117" s="83">
        <v>0</v>
      </c>
      <c r="BB117" s="83">
        <v>0</v>
      </c>
      <c r="BC117" s="83">
        <v>0</v>
      </c>
      <c r="BD117" s="82">
        <f t="shared" si="81"/>
        <v>0</v>
      </c>
      <c r="BE117" s="83">
        <v>0</v>
      </c>
      <c r="BF117" s="83">
        <v>0</v>
      </c>
      <c r="BG117" s="83">
        <v>0</v>
      </c>
      <c r="BH117" s="83">
        <v>0</v>
      </c>
      <c r="BI117" s="82">
        <f t="shared" si="82"/>
        <v>0</v>
      </c>
      <c r="BJ117" s="83">
        <v>0</v>
      </c>
      <c r="BK117" s="83">
        <v>0</v>
      </c>
      <c r="BL117" s="83">
        <v>0</v>
      </c>
      <c r="BM117" s="83">
        <v>0</v>
      </c>
      <c r="BN117" s="82">
        <f t="shared" si="83"/>
        <v>0</v>
      </c>
      <c r="BO117" s="83">
        <v>0</v>
      </c>
      <c r="BP117" s="83">
        <v>0</v>
      </c>
      <c r="BQ117" s="83">
        <v>0</v>
      </c>
      <c r="BR117" s="83">
        <v>0</v>
      </c>
      <c r="BS117" s="82">
        <f t="shared" si="84"/>
        <v>0</v>
      </c>
      <c r="BT117" s="83">
        <v>0</v>
      </c>
      <c r="BU117" s="83">
        <v>0</v>
      </c>
      <c r="BV117" s="83">
        <v>0</v>
      </c>
      <c r="BW117" s="83">
        <v>0</v>
      </c>
      <c r="BX117" s="82">
        <f t="shared" si="85"/>
        <v>0</v>
      </c>
      <c r="BY117" s="83">
        <v>0</v>
      </c>
      <c r="BZ117" s="83">
        <v>0</v>
      </c>
      <c r="CA117" s="83">
        <v>0</v>
      </c>
      <c r="CB117" s="83">
        <v>0</v>
      </c>
      <c r="CC117" s="82">
        <f t="shared" si="86"/>
        <v>0</v>
      </c>
      <c r="CD117" s="83">
        <v>0</v>
      </c>
      <c r="CE117" s="83">
        <v>0</v>
      </c>
      <c r="CF117" s="83">
        <v>0</v>
      </c>
      <c r="CG117" s="83">
        <v>0</v>
      </c>
      <c r="CH117" s="82">
        <f t="shared" si="87"/>
        <v>0</v>
      </c>
      <c r="CI117" s="83">
        <v>0</v>
      </c>
      <c r="CJ117" s="83">
        <v>0</v>
      </c>
      <c r="CK117" s="83">
        <v>0</v>
      </c>
      <c r="CL117" s="83">
        <v>0</v>
      </c>
      <c r="CM117" s="82">
        <f t="shared" si="88"/>
        <v>0</v>
      </c>
      <c r="CN117" s="83">
        <v>0</v>
      </c>
      <c r="CO117" s="83">
        <v>0</v>
      </c>
      <c r="CP117" s="83">
        <v>0</v>
      </c>
      <c r="CQ117" s="83">
        <v>0</v>
      </c>
      <c r="CR117" s="82">
        <f t="shared" si="89"/>
        <v>0</v>
      </c>
      <c r="CS117" s="83">
        <v>0</v>
      </c>
      <c r="CT117" s="83">
        <v>0</v>
      </c>
      <c r="CU117" s="83">
        <v>0</v>
      </c>
      <c r="CV117" s="83">
        <v>0</v>
      </c>
      <c r="CW117" s="82">
        <f t="shared" si="90"/>
        <v>0</v>
      </c>
      <c r="CX117" s="85">
        <v>0</v>
      </c>
      <c r="CY117" s="85">
        <v>0</v>
      </c>
      <c r="CZ117" s="85">
        <v>0</v>
      </c>
      <c r="DA117" s="85">
        <v>0</v>
      </c>
      <c r="DB117" s="86">
        <v>0</v>
      </c>
      <c r="DC117" s="87">
        <v>0</v>
      </c>
      <c r="DD117" s="88">
        <v>0</v>
      </c>
      <c r="DE117" s="89">
        <v>0</v>
      </c>
      <c r="DF117" s="90">
        <f t="shared" si="69"/>
        <v>0</v>
      </c>
      <c r="DG117" s="91">
        <f t="shared" si="70"/>
        <v>0</v>
      </c>
      <c r="DH117" s="92">
        <f t="shared" si="71"/>
        <v>0</v>
      </c>
      <c r="DI117" s="103">
        <v>0</v>
      </c>
      <c r="DJ117" s="104">
        <v>0</v>
      </c>
      <c r="DK117" s="99">
        <v>0</v>
      </c>
      <c r="DL117" s="92">
        <f t="shared" si="91"/>
        <v>0</v>
      </c>
      <c r="DM117" s="93" t="e">
        <f t="shared" si="92"/>
        <v>#DIV/0!</v>
      </c>
      <c r="DN117" s="223" t="e">
        <f>SUM(DH117:DH118)/SUM(DL117:DL118)</f>
        <v>#DIV/0!</v>
      </c>
      <c r="DO117" s="223" t="e">
        <f>(SUM(DH117:DH120)/SUM(DL117:DL120))</f>
        <v>#DIV/0!</v>
      </c>
    </row>
    <row r="118" spans="2:119" ht="23.25" customHeight="1" thickBot="1" x14ac:dyDescent="0.3">
      <c r="B118" s="239"/>
      <c r="C118" s="242"/>
      <c r="D118" s="79" t="s">
        <v>107</v>
      </c>
      <c r="E118" s="80">
        <v>0</v>
      </c>
      <c r="F118" s="81">
        <v>0</v>
      </c>
      <c r="G118" s="94">
        <f t="shared" si="74"/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107">
        <f t="shared" si="93"/>
        <v>0</v>
      </c>
      <c r="N118" s="94">
        <f t="shared" si="66"/>
        <v>0</v>
      </c>
      <c r="O118" s="83">
        <v>0</v>
      </c>
      <c r="P118" s="83">
        <v>0</v>
      </c>
      <c r="Q118" s="83">
        <v>0</v>
      </c>
      <c r="R118" s="84">
        <v>0</v>
      </c>
      <c r="S118" s="84">
        <v>0</v>
      </c>
      <c r="T118" s="107">
        <f t="shared" si="94"/>
        <v>0</v>
      </c>
      <c r="U118" s="94">
        <f t="shared" si="68"/>
        <v>0</v>
      </c>
      <c r="V118" s="83">
        <v>0</v>
      </c>
      <c r="W118" s="83">
        <v>0</v>
      </c>
      <c r="X118" s="83">
        <v>0</v>
      </c>
      <c r="Y118" s="84">
        <v>0</v>
      </c>
      <c r="Z118" s="94">
        <f t="shared" si="75"/>
        <v>0</v>
      </c>
      <c r="AA118" s="83">
        <v>0</v>
      </c>
      <c r="AB118" s="83">
        <v>0</v>
      </c>
      <c r="AC118" s="83">
        <v>0</v>
      </c>
      <c r="AD118" s="84">
        <v>0</v>
      </c>
      <c r="AE118" s="94">
        <f t="shared" si="76"/>
        <v>0</v>
      </c>
      <c r="AF118" s="83">
        <v>0</v>
      </c>
      <c r="AG118" s="83">
        <v>0</v>
      </c>
      <c r="AH118" s="83">
        <v>0</v>
      </c>
      <c r="AI118" s="84">
        <v>0</v>
      </c>
      <c r="AJ118" s="94">
        <f t="shared" si="77"/>
        <v>0</v>
      </c>
      <c r="AK118" s="83">
        <v>0</v>
      </c>
      <c r="AL118" s="83">
        <v>0</v>
      </c>
      <c r="AM118" s="83">
        <v>0</v>
      </c>
      <c r="AN118" s="84">
        <v>0</v>
      </c>
      <c r="AO118" s="94">
        <f t="shared" si="78"/>
        <v>0</v>
      </c>
      <c r="AP118" s="83">
        <v>0</v>
      </c>
      <c r="AQ118" s="83">
        <v>0</v>
      </c>
      <c r="AR118" s="83">
        <v>0</v>
      </c>
      <c r="AS118" s="84">
        <v>0</v>
      </c>
      <c r="AT118" s="94">
        <f t="shared" si="79"/>
        <v>0</v>
      </c>
      <c r="AU118" s="83">
        <v>0</v>
      </c>
      <c r="AV118" s="83">
        <v>0</v>
      </c>
      <c r="AW118" s="83">
        <v>0</v>
      </c>
      <c r="AX118" s="84">
        <v>0</v>
      </c>
      <c r="AY118" s="94">
        <f t="shared" si="80"/>
        <v>0</v>
      </c>
      <c r="AZ118" s="83">
        <v>0</v>
      </c>
      <c r="BA118" s="83">
        <v>0</v>
      </c>
      <c r="BB118" s="83">
        <v>0</v>
      </c>
      <c r="BC118" s="83">
        <v>0</v>
      </c>
      <c r="BD118" s="94">
        <f t="shared" si="81"/>
        <v>0</v>
      </c>
      <c r="BE118" s="83">
        <v>0</v>
      </c>
      <c r="BF118" s="83">
        <v>0</v>
      </c>
      <c r="BG118" s="83">
        <v>0</v>
      </c>
      <c r="BH118" s="83">
        <v>0</v>
      </c>
      <c r="BI118" s="94">
        <f t="shared" si="82"/>
        <v>0</v>
      </c>
      <c r="BJ118" s="83">
        <v>0</v>
      </c>
      <c r="BK118" s="83">
        <v>0</v>
      </c>
      <c r="BL118" s="83">
        <v>0</v>
      </c>
      <c r="BM118" s="83">
        <v>0</v>
      </c>
      <c r="BN118" s="94">
        <f t="shared" si="83"/>
        <v>0</v>
      </c>
      <c r="BO118" s="83">
        <v>0</v>
      </c>
      <c r="BP118" s="83">
        <v>0</v>
      </c>
      <c r="BQ118" s="83">
        <v>0</v>
      </c>
      <c r="BR118" s="83">
        <v>0</v>
      </c>
      <c r="BS118" s="94">
        <f t="shared" si="84"/>
        <v>0</v>
      </c>
      <c r="BT118" s="83">
        <v>0</v>
      </c>
      <c r="BU118" s="83">
        <v>0</v>
      </c>
      <c r="BV118" s="83">
        <v>0</v>
      </c>
      <c r="BW118" s="83">
        <v>0</v>
      </c>
      <c r="BX118" s="94">
        <f t="shared" si="85"/>
        <v>0</v>
      </c>
      <c r="BY118" s="83">
        <v>0</v>
      </c>
      <c r="BZ118" s="83">
        <v>0</v>
      </c>
      <c r="CA118" s="83">
        <v>0</v>
      </c>
      <c r="CB118" s="83">
        <v>0</v>
      </c>
      <c r="CC118" s="94">
        <f t="shared" si="86"/>
        <v>0</v>
      </c>
      <c r="CD118" s="83">
        <v>0</v>
      </c>
      <c r="CE118" s="83">
        <v>0</v>
      </c>
      <c r="CF118" s="83">
        <v>0</v>
      </c>
      <c r="CG118" s="83">
        <v>0</v>
      </c>
      <c r="CH118" s="94">
        <f t="shared" si="87"/>
        <v>0</v>
      </c>
      <c r="CI118" s="83">
        <v>0</v>
      </c>
      <c r="CJ118" s="83">
        <v>0</v>
      </c>
      <c r="CK118" s="83">
        <v>0</v>
      </c>
      <c r="CL118" s="83">
        <v>0</v>
      </c>
      <c r="CM118" s="94">
        <f t="shared" si="88"/>
        <v>0</v>
      </c>
      <c r="CN118" s="83">
        <v>0</v>
      </c>
      <c r="CO118" s="83">
        <v>0</v>
      </c>
      <c r="CP118" s="83">
        <v>0</v>
      </c>
      <c r="CQ118" s="83">
        <v>0</v>
      </c>
      <c r="CR118" s="94">
        <f t="shared" si="89"/>
        <v>0</v>
      </c>
      <c r="CS118" s="83">
        <v>0</v>
      </c>
      <c r="CT118" s="83">
        <v>0</v>
      </c>
      <c r="CU118" s="83">
        <v>0</v>
      </c>
      <c r="CV118" s="83">
        <v>0</v>
      </c>
      <c r="CW118" s="94">
        <f t="shared" si="90"/>
        <v>0</v>
      </c>
      <c r="CX118" s="85">
        <v>0</v>
      </c>
      <c r="CY118" s="85">
        <v>0</v>
      </c>
      <c r="CZ118" s="85">
        <v>0</v>
      </c>
      <c r="DA118" s="85">
        <v>0</v>
      </c>
      <c r="DB118" s="86">
        <v>0</v>
      </c>
      <c r="DC118" s="87">
        <v>0</v>
      </c>
      <c r="DD118" s="88">
        <v>0</v>
      </c>
      <c r="DE118" s="89">
        <v>0</v>
      </c>
      <c r="DF118" s="90">
        <f t="shared" si="69"/>
        <v>0</v>
      </c>
      <c r="DG118" s="91">
        <f t="shared" si="70"/>
        <v>0</v>
      </c>
      <c r="DH118" s="92">
        <f t="shared" si="71"/>
        <v>0</v>
      </c>
      <c r="DI118" s="103">
        <v>0</v>
      </c>
      <c r="DJ118" s="104">
        <v>0</v>
      </c>
      <c r="DK118" s="99">
        <v>0</v>
      </c>
      <c r="DL118" s="95">
        <f t="shared" si="91"/>
        <v>0</v>
      </c>
      <c r="DM118" s="93" t="e">
        <f t="shared" si="92"/>
        <v>#DIV/0!</v>
      </c>
      <c r="DN118" s="244"/>
      <c r="DO118" s="223"/>
    </row>
    <row r="119" spans="2:119" ht="23.25" customHeight="1" thickBot="1" x14ac:dyDescent="0.3">
      <c r="B119" s="239"/>
      <c r="C119" s="242"/>
      <c r="D119" s="79" t="s">
        <v>108</v>
      </c>
      <c r="E119" s="80">
        <v>0</v>
      </c>
      <c r="F119" s="81">
        <v>0</v>
      </c>
      <c r="G119" s="94">
        <f t="shared" si="74"/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107">
        <f t="shared" si="93"/>
        <v>0</v>
      </c>
      <c r="N119" s="94">
        <f t="shared" si="66"/>
        <v>0</v>
      </c>
      <c r="O119" s="83">
        <v>0</v>
      </c>
      <c r="P119" s="83">
        <v>0</v>
      </c>
      <c r="Q119" s="83">
        <v>0</v>
      </c>
      <c r="R119" s="84">
        <v>0</v>
      </c>
      <c r="S119" s="84">
        <v>0</v>
      </c>
      <c r="T119" s="107">
        <f t="shared" si="94"/>
        <v>0</v>
      </c>
      <c r="U119" s="94">
        <f t="shared" si="68"/>
        <v>0</v>
      </c>
      <c r="V119" s="83">
        <v>0</v>
      </c>
      <c r="W119" s="83">
        <v>0</v>
      </c>
      <c r="X119" s="83">
        <v>0</v>
      </c>
      <c r="Y119" s="84">
        <v>0</v>
      </c>
      <c r="Z119" s="94">
        <f t="shared" si="75"/>
        <v>0</v>
      </c>
      <c r="AA119" s="83">
        <v>0</v>
      </c>
      <c r="AB119" s="83">
        <v>0</v>
      </c>
      <c r="AC119" s="83">
        <v>0</v>
      </c>
      <c r="AD119" s="84">
        <v>0</v>
      </c>
      <c r="AE119" s="94">
        <f t="shared" si="76"/>
        <v>0</v>
      </c>
      <c r="AF119" s="83">
        <v>0</v>
      </c>
      <c r="AG119" s="83">
        <v>0</v>
      </c>
      <c r="AH119" s="83">
        <v>0</v>
      </c>
      <c r="AI119" s="84">
        <v>0</v>
      </c>
      <c r="AJ119" s="94">
        <f t="shared" si="77"/>
        <v>0</v>
      </c>
      <c r="AK119" s="83">
        <v>0</v>
      </c>
      <c r="AL119" s="83">
        <v>0</v>
      </c>
      <c r="AM119" s="83">
        <v>0</v>
      </c>
      <c r="AN119" s="84">
        <v>0</v>
      </c>
      <c r="AO119" s="94">
        <f t="shared" si="78"/>
        <v>0</v>
      </c>
      <c r="AP119" s="83">
        <v>0</v>
      </c>
      <c r="AQ119" s="83">
        <v>0</v>
      </c>
      <c r="AR119" s="83">
        <v>0</v>
      </c>
      <c r="AS119" s="84">
        <v>0</v>
      </c>
      <c r="AT119" s="94">
        <f t="shared" si="79"/>
        <v>0</v>
      </c>
      <c r="AU119" s="83">
        <v>0</v>
      </c>
      <c r="AV119" s="83">
        <v>0</v>
      </c>
      <c r="AW119" s="83">
        <v>0</v>
      </c>
      <c r="AX119" s="84">
        <v>0</v>
      </c>
      <c r="AY119" s="94">
        <f t="shared" si="80"/>
        <v>0</v>
      </c>
      <c r="AZ119" s="83">
        <v>0</v>
      </c>
      <c r="BA119" s="83">
        <v>0</v>
      </c>
      <c r="BB119" s="83">
        <v>0</v>
      </c>
      <c r="BC119" s="83">
        <v>0</v>
      </c>
      <c r="BD119" s="94">
        <f t="shared" si="81"/>
        <v>0</v>
      </c>
      <c r="BE119" s="83">
        <v>0</v>
      </c>
      <c r="BF119" s="83">
        <v>0</v>
      </c>
      <c r="BG119" s="83">
        <v>0</v>
      </c>
      <c r="BH119" s="83">
        <v>0</v>
      </c>
      <c r="BI119" s="94">
        <f t="shared" si="82"/>
        <v>0</v>
      </c>
      <c r="BJ119" s="83">
        <v>0</v>
      </c>
      <c r="BK119" s="83">
        <v>0</v>
      </c>
      <c r="BL119" s="83">
        <v>0</v>
      </c>
      <c r="BM119" s="83">
        <v>0</v>
      </c>
      <c r="BN119" s="94">
        <f t="shared" si="83"/>
        <v>0</v>
      </c>
      <c r="BO119" s="83">
        <v>0</v>
      </c>
      <c r="BP119" s="83">
        <v>0</v>
      </c>
      <c r="BQ119" s="83">
        <v>0</v>
      </c>
      <c r="BR119" s="83">
        <v>0</v>
      </c>
      <c r="BS119" s="94">
        <f t="shared" si="84"/>
        <v>0</v>
      </c>
      <c r="BT119" s="83">
        <v>0</v>
      </c>
      <c r="BU119" s="83">
        <v>0</v>
      </c>
      <c r="BV119" s="83">
        <v>0</v>
      </c>
      <c r="BW119" s="83">
        <v>0</v>
      </c>
      <c r="BX119" s="94">
        <f t="shared" si="85"/>
        <v>0</v>
      </c>
      <c r="BY119" s="83">
        <v>0</v>
      </c>
      <c r="BZ119" s="83">
        <v>0</v>
      </c>
      <c r="CA119" s="83">
        <v>0</v>
      </c>
      <c r="CB119" s="83">
        <v>0</v>
      </c>
      <c r="CC119" s="94">
        <f t="shared" si="86"/>
        <v>0</v>
      </c>
      <c r="CD119" s="83">
        <v>0</v>
      </c>
      <c r="CE119" s="83">
        <v>0</v>
      </c>
      <c r="CF119" s="83">
        <v>0</v>
      </c>
      <c r="CG119" s="83">
        <v>0</v>
      </c>
      <c r="CH119" s="94">
        <f t="shared" si="87"/>
        <v>0</v>
      </c>
      <c r="CI119" s="83">
        <v>0</v>
      </c>
      <c r="CJ119" s="83">
        <v>0</v>
      </c>
      <c r="CK119" s="83">
        <v>0</v>
      </c>
      <c r="CL119" s="83">
        <v>0</v>
      </c>
      <c r="CM119" s="94">
        <f t="shared" si="88"/>
        <v>0</v>
      </c>
      <c r="CN119" s="83">
        <v>0</v>
      </c>
      <c r="CO119" s="83">
        <v>0</v>
      </c>
      <c r="CP119" s="83">
        <v>0</v>
      </c>
      <c r="CQ119" s="83">
        <v>0</v>
      </c>
      <c r="CR119" s="94">
        <f t="shared" si="89"/>
        <v>0</v>
      </c>
      <c r="CS119" s="83">
        <v>0</v>
      </c>
      <c r="CT119" s="83">
        <v>0</v>
      </c>
      <c r="CU119" s="83">
        <v>0</v>
      </c>
      <c r="CV119" s="83">
        <v>0</v>
      </c>
      <c r="CW119" s="94">
        <f t="shared" si="90"/>
        <v>0</v>
      </c>
      <c r="CX119" s="85">
        <v>0</v>
      </c>
      <c r="CY119" s="85">
        <v>0</v>
      </c>
      <c r="CZ119" s="85">
        <v>0</v>
      </c>
      <c r="DA119" s="85">
        <v>0</v>
      </c>
      <c r="DB119" s="86">
        <v>0</v>
      </c>
      <c r="DC119" s="87">
        <v>0</v>
      </c>
      <c r="DD119" s="88">
        <v>0</v>
      </c>
      <c r="DE119" s="89">
        <v>0</v>
      </c>
      <c r="DF119" s="90">
        <f t="shared" si="69"/>
        <v>0</v>
      </c>
      <c r="DG119" s="91">
        <f t="shared" si="70"/>
        <v>0</v>
      </c>
      <c r="DH119" s="92">
        <f t="shared" si="71"/>
        <v>0</v>
      </c>
      <c r="DI119" s="103">
        <v>0</v>
      </c>
      <c r="DJ119" s="104">
        <v>0</v>
      </c>
      <c r="DK119" s="99">
        <v>0</v>
      </c>
      <c r="DL119" s="95">
        <f t="shared" si="91"/>
        <v>0</v>
      </c>
      <c r="DM119" s="93" t="e">
        <f t="shared" si="92"/>
        <v>#DIV/0!</v>
      </c>
      <c r="DN119" s="223" t="e">
        <f>(SUM(DH119:DH120)/SUM(DL119:DL120))</f>
        <v>#DIV/0!</v>
      </c>
      <c r="DO119" s="223"/>
    </row>
    <row r="120" spans="2:119" ht="23.25" customHeight="1" thickBot="1" x14ac:dyDescent="0.3">
      <c r="B120" s="240"/>
      <c r="C120" s="243"/>
      <c r="D120" s="101" t="s">
        <v>109</v>
      </c>
      <c r="E120" s="80">
        <v>0</v>
      </c>
      <c r="F120" s="81">
        <v>0</v>
      </c>
      <c r="G120" s="98">
        <f t="shared" si="74"/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108">
        <f t="shared" si="93"/>
        <v>0</v>
      </c>
      <c r="N120" s="98">
        <f t="shared" si="66"/>
        <v>0</v>
      </c>
      <c r="O120" s="83">
        <v>0</v>
      </c>
      <c r="P120" s="83">
        <v>0</v>
      </c>
      <c r="Q120" s="83">
        <v>0</v>
      </c>
      <c r="R120" s="84">
        <v>0</v>
      </c>
      <c r="S120" s="84">
        <v>0</v>
      </c>
      <c r="T120" s="108">
        <f t="shared" si="94"/>
        <v>0</v>
      </c>
      <c r="U120" s="98">
        <f t="shared" si="68"/>
        <v>0</v>
      </c>
      <c r="V120" s="83">
        <v>0</v>
      </c>
      <c r="W120" s="83">
        <v>0</v>
      </c>
      <c r="X120" s="83">
        <v>0</v>
      </c>
      <c r="Y120" s="84">
        <v>0</v>
      </c>
      <c r="Z120" s="98">
        <f t="shared" si="75"/>
        <v>0</v>
      </c>
      <c r="AA120" s="83">
        <v>0</v>
      </c>
      <c r="AB120" s="83">
        <v>0</v>
      </c>
      <c r="AC120" s="83">
        <v>0</v>
      </c>
      <c r="AD120" s="84">
        <v>0</v>
      </c>
      <c r="AE120" s="98">
        <f t="shared" si="76"/>
        <v>0</v>
      </c>
      <c r="AF120" s="83">
        <v>0</v>
      </c>
      <c r="AG120" s="83">
        <v>0</v>
      </c>
      <c r="AH120" s="83">
        <v>0</v>
      </c>
      <c r="AI120" s="84">
        <v>0</v>
      </c>
      <c r="AJ120" s="98">
        <f t="shared" si="77"/>
        <v>0</v>
      </c>
      <c r="AK120" s="83">
        <v>0</v>
      </c>
      <c r="AL120" s="83">
        <v>0</v>
      </c>
      <c r="AM120" s="83">
        <v>0</v>
      </c>
      <c r="AN120" s="84">
        <v>0</v>
      </c>
      <c r="AO120" s="98">
        <f t="shared" si="78"/>
        <v>0</v>
      </c>
      <c r="AP120" s="83">
        <v>0</v>
      </c>
      <c r="AQ120" s="83">
        <v>0</v>
      </c>
      <c r="AR120" s="83">
        <v>0</v>
      </c>
      <c r="AS120" s="84">
        <v>0</v>
      </c>
      <c r="AT120" s="98">
        <f t="shared" si="79"/>
        <v>0</v>
      </c>
      <c r="AU120" s="83">
        <v>0</v>
      </c>
      <c r="AV120" s="83">
        <v>0</v>
      </c>
      <c r="AW120" s="83">
        <v>0</v>
      </c>
      <c r="AX120" s="84">
        <v>0</v>
      </c>
      <c r="AY120" s="98">
        <f t="shared" si="80"/>
        <v>0</v>
      </c>
      <c r="AZ120" s="83">
        <v>0</v>
      </c>
      <c r="BA120" s="83">
        <v>0</v>
      </c>
      <c r="BB120" s="83">
        <v>0</v>
      </c>
      <c r="BC120" s="83">
        <v>0</v>
      </c>
      <c r="BD120" s="98">
        <f t="shared" si="81"/>
        <v>0</v>
      </c>
      <c r="BE120" s="83">
        <v>0</v>
      </c>
      <c r="BF120" s="83">
        <v>0</v>
      </c>
      <c r="BG120" s="83">
        <v>0</v>
      </c>
      <c r="BH120" s="83">
        <v>0</v>
      </c>
      <c r="BI120" s="98">
        <f t="shared" si="82"/>
        <v>0</v>
      </c>
      <c r="BJ120" s="83">
        <v>0</v>
      </c>
      <c r="BK120" s="83">
        <v>0</v>
      </c>
      <c r="BL120" s="83">
        <v>0</v>
      </c>
      <c r="BM120" s="83">
        <v>0</v>
      </c>
      <c r="BN120" s="98">
        <f t="shared" si="83"/>
        <v>0</v>
      </c>
      <c r="BO120" s="83">
        <v>0</v>
      </c>
      <c r="BP120" s="83">
        <v>0</v>
      </c>
      <c r="BQ120" s="83">
        <v>0</v>
      </c>
      <c r="BR120" s="83">
        <v>0</v>
      </c>
      <c r="BS120" s="98">
        <f t="shared" si="84"/>
        <v>0</v>
      </c>
      <c r="BT120" s="83">
        <v>0</v>
      </c>
      <c r="BU120" s="83">
        <v>0</v>
      </c>
      <c r="BV120" s="83">
        <v>0</v>
      </c>
      <c r="BW120" s="83">
        <v>0</v>
      </c>
      <c r="BX120" s="98">
        <f t="shared" si="85"/>
        <v>0</v>
      </c>
      <c r="BY120" s="83">
        <v>0</v>
      </c>
      <c r="BZ120" s="83">
        <v>0</v>
      </c>
      <c r="CA120" s="83">
        <v>0</v>
      </c>
      <c r="CB120" s="83">
        <v>0</v>
      </c>
      <c r="CC120" s="98">
        <f t="shared" si="86"/>
        <v>0</v>
      </c>
      <c r="CD120" s="83">
        <v>0</v>
      </c>
      <c r="CE120" s="83">
        <v>0</v>
      </c>
      <c r="CF120" s="83">
        <v>0</v>
      </c>
      <c r="CG120" s="83">
        <v>0</v>
      </c>
      <c r="CH120" s="98">
        <f t="shared" si="87"/>
        <v>0</v>
      </c>
      <c r="CI120" s="83">
        <v>0</v>
      </c>
      <c r="CJ120" s="83">
        <v>0</v>
      </c>
      <c r="CK120" s="83">
        <v>0</v>
      </c>
      <c r="CL120" s="83">
        <v>0</v>
      </c>
      <c r="CM120" s="98">
        <f t="shared" si="88"/>
        <v>0</v>
      </c>
      <c r="CN120" s="83">
        <v>0</v>
      </c>
      <c r="CO120" s="83">
        <v>0</v>
      </c>
      <c r="CP120" s="83">
        <v>0</v>
      </c>
      <c r="CQ120" s="83">
        <v>0</v>
      </c>
      <c r="CR120" s="98">
        <f t="shared" si="89"/>
        <v>0</v>
      </c>
      <c r="CS120" s="83">
        <v>0</v>
      </c>
      <c r="CT120" s="83">
        <v>0</v>
      </c>
      <c r="CU120" s="83">
        <v>0</v>
      </c>
      <c r="CV120" s="83">
        <v>0</v>
      </c>
      <c r="CW120" s="98">
        <f t="shared" si="90"/>
        <v>0</v>
      </c>
      <c r="CX120" s="85">
        <v>0</v>
      </c>
      <c r="CY120" s="85">
        <v>0</v>
      </c>
      <c r="CZ120" s="85">
        <v>0</v>
      </c>
      <c r="DA120" s="85">
        <v>0</v>
      </c>
      <c r="DB120" s="86">
        <v>0</v>
      </c>
      <c r="DC120" s="87">
        <v>0</v>
      </c>
      <c r="DD120" s="88">
        <v>0</v>
      </c>
      <c r="DE120" s="89">
        <v>0</v>
      </c>
      <c r="DF120" s="90">
        <f t="shared" si="69"/>
        <v>0</v>
      </c>
      <c r="DG120" s="91">
        <f t="shared" si="70"/>
        <v>0</v>
      </c>
      <c r="DH120" s="92">
        <f t="shared" si="71"/>
        <v>0</v>
      </c>
      <c r="DI120" s="103">
        <v>0</v>
      </c>
      <c r="DJ120" s="104">
        <v>0</v>
      </c>
      <c r="DK120" s="99">
        <v>0</v>
      </c>
      <c r="DL120" s="102">
        <f t="shared" si="91"/>
        <v>0</v>
      </c>
      <c r="DM120" s="100" t="e">
        <f t="shared" si="92"/>
        <v>#DIV/0!</v>
      </c>
      <c r="DN120" s="224"/>
      <c r="DO120" s="224"/>
    </row>
    <row r="121" spans="2:119" ht="23.25" customHeight="1" thickBot="1" x14ac:dyDescent="0.3">
      <c r="B121" s="238">
        <v>30</v>
      </c>
      <c r="C121" s="241">
        <f>لیست!D35</f>
        <v>0</v>
      </c>
      <c r="D121" s="105" t="s">
        <v>106</v>
      </c>
      <c r="E121" s="80">
        <v>0</v>
      </c>
      <c r="F121" s="81">
        <v>0</v>
      </c>
      <c r="G121" s="82">
        <f t="shared" si="74"/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106">
        <f>L121/2</f>
        <v>0</v>
      </c>
      <c r="N121" s="82">
        <f t="shared" si="66"/>
        <v>0</v>
      </c>
      <c r="O121" s="83">
        <v>0</v>
      </c>
      <c r="P121" s="83">
        <v>0</v>
      </c>
      <c r="Q121" s="83">
        <v>0</v>
      </c>
      <c r="R121" s="84">
        <v>0</v>
      </c>
      <c r="S121" s="84">
        <v>0</v>
      </c>
      <c r="T121" s="106">
        <f>S121/2</f>
        <v>0</v>
      </c>
      <c r="U121" s="82">
        <f t="shared" si="68"/>
        <v>0</v>
      </c>
      <c r="V121" s="83">
        <v>0</v>
      </c>
      <c r="W121" s="83">
        <v>0</v>
      </c>
      <c r="X121" s="83">
        <v>0</v>
      </c>
      <c r="Y121" s="84">
        <v>0</v>
      </c>
      <c r="Z121" s="82">
        <f t="shared" si="75"/>
        <v>0</v>
      </c>
      <c r="AA121" s="83">
        <v>0</v>
      </c>
      <c r="AB121" s="83">
        <v>0</v>
      </c>
      <c r="AC121" s="83">
        <v>0</v>
      </c>
      <c r="AD121" s="84">
        <v>0</v>
      </c>
      <c r="AE121" s="82">
        <f t="shared" si="76"/>
        <v>0</v>
      </c>
      <c r="AF121" s="83">
        <v>0</v>
      </c>
      <c r="AG121" s="83">
        <v>0</v>
      </c>
      <c r="AH121" s="83">
        <v>0</v>
      </c>
      <c r="AI121" s="84">
        <v>0</v>
      </c>
      <c r="AJ121" s="82">
        <f t="shared" si="77"/>
        <v>0</v>
      </c>
      <c r="AK121" s="83">
        <v>0</v>
      </c>
      <c r="AL121" s="83">
        <v>0</v>
      </c>
      <c r="AM121" s="83">
        <v>0</v>
      </c>
      <c r="AN121" s="84">
        <v>0</v>
      </c>
      <c r="AO121" s="82">
        <f t="shared" si="78"/>
        <v>0</v>
      </c>
      <c r="AP121" s="83">
        <v>0</v>
      </c>
      <c r="AQ121" s="83">
        <v>0</v>
      </c>
      <c r="AR121" s="83">
        <v>0</v>
      </c>
      <c r="AS121" s="84">
        <v>0</v>
      </c>
      <c r="AT121" s="82">
        <f t="shared" si="79"/>
        <v>0</v>
      </c>
      <c r="AU121" s="83">
        <v>0</v>
      </c>
      <c r="AV121" s="83">
        <v>0</v>
      </c>
      <c r="AW121" s="83">
        <v>0</v>
      </c>
      <c r="AX121" s="84">
        <v>0</v>
      </c>
      <c r="AY121" s="82">
        <f t="shared" si="80"/>
        <v>0</v>
      </c>
      <c r="AZ121" s="83">
        <v>0</v>
      </c>
      <c r="BA121" s="83">
        <v>0</v>
      </c>
      <c r="BB121" s="83">
        <v>0</v>
      </c>
      <c r="BC121" s="83">
        <v>0</v>
      </c>
      <c r="BD121" s="82">
        <f t="shared" si="81"/>
        <v>0</v>
      </c>
      <c r="BE121" s="83">
        <v>0</v>
      </c>
      <c r="BF121" s="83">
        <v>0</v>
      </c>
      <c r="BG121" s="83">
        <v>0</v>
      </c>
      <c r="BH121" s="83">
        <v>0</v>
      </c>
      <c r="BI121" s="82">
        <f t="shared" si="82"/>
        <v>0</v>
      </c>
      <c r="BJ121" s="83">
        <v>0</v>
      </c>
      <c r="BK121" s="83">
        <v>0</v>
      </c>
      <c r="BL121" s="83">
        <v>0</v>
      </c>
      <c r="BM121" s="83">
        <v>0</v>
      </c>
      <c r="BN121" s="82">
        <f t="shared" si="83"/>
        <v>0</v>
      </c>
      <c r="BO121" s="83">
        <v>0</v>
      </c>
      <c r="BP121" s="83">
        <v>0</v>
      </c>
      <c r="BQ121" s="83">
        <v>0</v>
      </c>
      <c r="BR121" s="83">
        <v>0</v>
      </c>
      <c r="BS121" s="82">
        <f t="shared" si="84"/>
        <v>0</v>
      </c>
      <c r="BT121" s="83">
        <v>0</v>
      </c>
      <c r="BU121" s="83">
        <v>0</v>
      </c>
      <c r="BV121" s="83">
        <v>0</v>
      </c>
      <c r="BW121" s="83">
        <v>0</v>
      </c>
      <c r="BX121" s="82">
        <f t="shared" si="85"/>
        <v>0</v>
      </c>
      <c r="BY121" s="83">
        <v>0</v>
      </c>
      <c r="BZ121" s="83">
        <v>0</v>
      </c>
      <c r="CA121" s="83">
        <v>0</v>
      </c>
      <c r="CB121" s="83">
        <v>0</v>
      </c>
      <c r="CC121" s="82">
        <f t="shared" si="86"/>
        <v>0</v>
      </c>
      <c r="CD121" s="83">
        <v>0</v>
      </c>
      <c r="CE121" s="83">
        <v>0</v>
      </c>
      <c r="CF121" s="83">
        <v>0</v>
      </c>
      <c r="CG121" s="83">
        <v>0</v>
      </c>
      <c r="CH121" s="82">
        <f t="shared" si="87"/>
        <v>0</v>
      </c>
      <c r="CI121" s="83">
        <v>0</v>
      </c>
      <c r="CJ121" s="83">
        <v>0</v>
      </c>
      <c r="CK121" s="83">
        <v>0</v>
      </c>
      <c r="CL121" s="83">
        <v>0</v>
      </c>
      <c r="CM121" s="82">
        <f t="shared" si="88"/>
        <v>0</v>
      </c>
      <c r="CN121" s="83">
        <v>0</v>
      </c>
      <c r="CO121" s="83">
        <v>0</v>
      </c>
      <c r="CP121" s="83">
        <v>0</v>
      </c>
      <c r="CQ121" s="83">
        <v>0</v>
      </c>
      <c r="CR121" s="82">
        <f t="shared" si="89"/>
        <v>0</v>
      </c>
      <c r="CS121" s="83">
        <v>0</v>
      </c>
      <c r="CT121" s="83">
        <v>0</v>
      </c>
      <c r="CU121" s="83">
        <v>0</v>
      </c>
      <c r="CV121" s="83">
        <v>0</v>
      </c>
      <c r="CW121" s="82">
        <f t="shared" si="90"/>
        <v>0</v>
      </c>
      <c r="CX121" s="85">
        <v>0</v>
      </c>
      <c r="CY121" s="85">
        <v>0</v>
      </c>
      <c r="CZ121" s="85">
        <v>0</v>
      </c>
      <c r="DA121" s="85">
        <v>0</v>
      </c>
      <c r="DB121" s="86">
        <v>0</v>
      </c>
      <c r="DC121" s="87">
        <v>0</v>
      </c>
      <c r="DD121" s="88">
        <v>0</v>
      </c>
      <c r="DE121" s="89">
        <v>0</v>
      </c>
      <c r="DF121" s="90">
        <f t="shared" si="69"/>
        <v>0</v>
      </c>
      <c r="DG121" s="91">
        <f t="shared" si="70"/>
        <v>0</v>
      </c>
      <c r="DH121" s="92">
        <f t="shared" si="71"/>
        <v>0</v>
      </c>
      <c r="DI121" s="103">
        <v>0</v>
      </c>
      <c r="DJ121" s="104">
        <v>0</v>
      </c>
      <c r="DK121" s="99">
        <v>0</v>
      </c>
      <c r="DL121" s="92">
        <f t="shared" si="91"/>
        <v>0</v>
      </c>
      <c r="DM121" s="93" t="e">
        <f t="shared" si="92"/>
        <v>#DIV/0!</v>
      </c>
      <c r="DN121" s="223" t="e">
        <f>SUM(DH121:DH122)/SUM(DL121:DL122)</f>
        <v>#DIV/0!</v>
      </c>
      <c r="DO121" s="223" t="e">
        <f>(SUM(DH121:DH124)/SUM(DL121:DL124))</f>
        <v>#DIV/0!</v>
      </c>
    </row>
    <row r="122" spans="2:119" ht="23.25" customHeight="1" thickBot="1" x14ac:dyDescent="0.3">
      <c r="B122" s="239"/>
      <c r="C122" s="242"/>
      <c r="D122" s="79" t="s">
        <v>107</v>
      </c>
      <c r="E122" s="80">
        <v>0</v>
      </c>
      <c r="F122" s="81">
        <v>0</v>
      </c>
      <c r="G122" s="94">
        <f t="shared" si="74"/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107">
        <f t="shared" si="93"/>
        <v>0</v>
      </c>
      <c r="N122" s="94">
        <f t="shared" si="66"/>
        <v>0</v>
      </c>
      <c r="O122" s="83">
        <v>0</v>
      </c>
      <c r="P122" s="83">
        <v>0</v>
      </c>
      <c r="Q122" s="83">
        <v>0</v>
      </c>
      <c r="R122" s="84">
        <v>0</v>
      </c>
      <c r="S122" s="84">
        <v>0</v>
      </c>
      <c r="T122" s="107">
        <f t="shared" si="94"/>
        <v>0</v>
      </c>
      <c r="U122" s="94">
        <f t="shared" si="68"/>
        <v>0</v>
      </c>
      <c r="V122" s="83">
        <v>0</v>
      </c>
      <c r="W122" s="83">
        <v>0</v>
      </c>
      <c r="X122" s="83">
        <v>0</v>
      </c>
      <c r="Y122" s="84">
        <v>0</v>
      </c>
      <c r="Z122" s="94">
        <f t="shared" si="75"/>
        <v>0</v>
      </c>
      <c r="AA122" s="83">
        <v>0</v>
      </c>
      <c r="AB122" s="83">
        <v>0</v>
      </c>
      <c r="AC122" s="83">
        <v>0</v>
      </c>
      <c r="AD122" s="84">
        <v>0</v>
      </c>
      <c r="AE122" s="94">
        <f t="shared" si="76"/>
        <v>0</v>
      </c>
      <c r="AF122" s="83">
        <v>0</v>
      </c>
      <c r="AG122" s="83">
        <v>0</v>
      </c>
      <c r="AH122" s="83">
        <v>0</v>
      </c>
      <c r="AI122" s="84">
        <v>0</v>
      </c>
      <c r="AJ122" s="94">
        <f t="shared" si="77"/>
        <v>0</v>
      </c>
      <c r="AK122" s="83">
        <v>0</v>
      </c>
      <c r="AL122" s="83">
        <v>0</v>
      </c>
      <c r="AM122" s="83">
        <v>0</v>
      </c>
      <c r="AN122" s="84">
        <v>0</v>
      </c>
      <c r="AO122" s="94">
        <f t="shared" si="78"/>
        <v>0</v>
      </c>
      <c r="AP122" s="83">
        <v>0</v>
      </c>
      <c r="AQ122" s="83">
        <v>0</v>
      </c>
      <c r="AR122" s="83">
        <v>0</v>
      </c>
      <c r="AS122" s="84">
        <v>0</v>
      </c>
      <c r="AT122" s="94">
        <f t="shared" si="79"/>
        <v>0</v>
      </c>
      <c r="AU122" s="83">
        <v>0</v>
      </c>
      <c r="AV122" s="83">
        <v>0</v>
      </c>
      <c r="AW122" s="83">
        <v>0</v>
      </c>
      <c r="AX122" s="84">
        <v>0</v>
      </c>
      <c r="AY122" s="94">
        <f t="shared" si="80"/>
        <v>0</v>
      </c>
      <c r="AZ122" s="83">
        <v>0</v>
      </c>
      <c r="BA122" s="83">
        <v>0</v>
      </c>
      <c r="BB122" s="83">
        <v>0</v>
      </c>
      <c r="BC122" s="83">
        <v>0</v>
      </c>
      <c r="BD122" s="94">
        <f t="shared" si="81"/>
        <v>0</v>
      </c>
      <c r="BE122" s="83">
        <v>0</v>
      </c>
      <c r="BF122" s="83">
        <v>0</v>
      </c>
      <c r="BG122" s="83">
        <v>0</v>
      </c>
      <c r="BH122" s="83">
        <v>0</v>
      </c>
      <c r="BI122" s="94">
        <f t="shared" si="82"/>
        <v>0</v>
      </c>
      <c r="BJ122" s="83">
        <v>0</v>
      </c>
      <c r="BK122" s="83">
        <v>0</v>
      </c>
      <c r="BL122" s="83">
        <v>0</v>
      </c>
      <c r="BM122" s="83">
        <v>0</v>
      </c>
      <c r="BN122" s="94">
        <f t="shared" si="83"/>
        <v>0</v>
      </c>
      <c r="BO122" s="83">
        <v>0</v>
      </c>
      <c r="BP122" s="83">
        <v>0</v>
      </c>
      <c r="BQ122" s="83">
        <v>0</v>
      </c>
      <c r="BR122" s="83">
        <v>0</v>
      </c>
      <c r="BS122" s="94">
        <f t="shared" si="84"/>
        <v>0</v>
      </c>
      <c r="BT122" s="83">
        <v>0</v>
      </c>
      <c r="BU122" s="83">
        <v>0</v>
      </c>
      <c r="BV122" s="83">
        <v>0</v>
      </c>
      <c r="BW122" s="83">
        <v>0</v>
      </c>
      <c r="BX122" s="94">
        <f t="shared" si="85"/>
        <v>0</v>
      </c>
      <c r="BY122" s="83">
        <v>0</v>
      </c>
      <c r="BZ122" s="83">
        <v>0</v>
      </c>
      <c r="CA122" s="83">
        <v>0</v>
      </c>
      <c r="CB122" s="83">
        <v>0</v>
      </c>
      <c r="CC122" s="94">
        <f t="shared" si="86"/>
        <v>0</v>
      </c>
      <c r="CD122" s="83">
        <v>0</v>
      </c>
      <c r="CE122" s="83">
        <v>0</v>
      </c>
      <c r="CF122" s="83">
        <v>0</v>
      </c>
      <c r="CG122" s="83">
        <v>0</v>
      </c>
      <c r="CH122" s="94">
        <f t="shared" si="87"/>
        <v>0</v>
      </c>
      <c r="CI122" s="83">
        <v>0</v>
      </c>
      <c r="CJ122" s="83">
        <v>0</v>
      </c>
      <c r="CK122" s="83">
        <v>0</v>
      </c>
      <c r="CL122" s="83">
        <v>0</v>
      </c>
      <c r="CM122" s="94">
        <f t="shared" si="88"/>
        <v>0</v>
      </c>
      <c r="CN122" s="83">
        <v>0</v>
      </c>
      <c r="CO122" s="83">
        <v>0</v>
      </c>
      <c r="CP122" s="83">
        <v>0</v>
      </c>
      <c r="CQ122" s="83">
        <v>0</v>
      </c>
      <c r="CR122" s="94">
        <f t="shared" si="89"/>
        <v>0</v>
      </c>
      <c r="CS122" s="83">
        <v>0</v>
      </c>
      <c r="CT122" s="83">
        <v>0</v>
      </c>
      <c r="CU122" s="83">
        <v>0</v>
      </c>
      <c r="CV122" s="83">
        <v>0</v>
      </c>
      <c r="CW122" s="94">
        <f t="shared" si="90"/>
        <v>0</v>
      </c>
      <c r="CX122" s="85">
        <v>0</v>
      </c>
      <c r="CY122" s="85">
        <v>0</v>
      </c>
      <c r="CZ122" s="85">
        <v>0</v>
      </c>
      <c r="DA122" s="85">
        <v>0</v>
      </c>
      <c r="DB122" s="86">
        <v>0</v>
      </c>
      <c r="DC122" s="87">
        <v>0</v>
      </c>
      <c r="DD122" s="88">
        <v>0</v>
      </c>
      <c r="DE122" s="89">
        <v>0</v>
      </c>
      <c r="DF122" s="90">
        <f t="shared" si="69"/>
        <v>0</v>
      </c>
      <c r="DG122" s="91">
        <f t="shared" si="70"/>
        <v>0</v>
      </c>
      <c r="DH122" s="92">
        <f t="shared" si="71"/>
        <v>0</v>
      </c>
      <c r="DI122" s="103">
        <v>0</v>
      </c>
      <c r="DJ122" s="104">
        <v>0</v>
      </c>
      <c r="DK122" s="99">
        <v>0</v>
      </c>
      <c r="DL122" s="95">
        <f t="shared" si="91"/>
        <v>0</v>
      </c>
      <c r="DM122" s="93" t="e">
        <f t="shared" si="92"/>
        <v>#DIV/0!</v>
      </c>
      <c r="DN122" s="244"/>
      <c r="DO122" s="223"/>
    </row>
    <row r="123" spans="2:119" ht="23.25" customHeight="1" thickBot="1" x14ac:dyDescent="0.3">
      <c r="B123" s="239"/>
      <c r="C123" s="242"/>
      <c r="D123" s="79" t="s">
        <v>108</v>
      </c>
      <c r="E123" s="80">
        <v>0</v>
      </c>
      <c r="F123" s="81">
        <v>0</v>
      </c>
      <c r="G123" s="94">
        <f t="shared" si="74"/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107">
        <f t="shared" si="93"/>
        <v>0</v>
      </c>
      <c r="N123" s="94">
        <f t="shared" si="66"/>
        <v>0</v>
      </c>
      <c r="O123" s="83">
        <v>0</v>
      </c>
      <c r="P123" s="83">
        <v>0</v>
      </c>
      <c r="Q123" s="83">
        <v>0</v>
      </c>
      <c r="R123" s="84">
        <v>0</v>
      </c>
      <c r="S123" s="84">
        <v>0</v>
      </c>
      <c r="T123" s="107">
        <f t="shared" si="94"/>
        <v>0</v>
      </c>
      <c r="U123" s="94">
        <f t="shared" si="68"/>
        <v>0</v>
      </c>
      <c r="V123" s="83">
        <v>0</v>
      </c>
      <c r="W123" s="83">
        <v>0</v>
      </c>
      <c r="X123" s="83">
        <v>0</v>
      </c>
      <c r="Y123" s="84">
        <v>0</v>
      </c>
      <c r="Z123" s="94">
        <f t="shared" si="75"/>
        <v>0</v>
      </c>
      <c r="AA123" s="83">
        <v>0</v>
      </c>
      <c r="AB123" s="83">
        <v>0</v>
      </c>
      <c r="AC123" s="83">
        <v>0</v>
      </c>
      <c r="AD123" s="84">
        <v>0</v>
      </c>
      <c r="AE123" s="94">
        <f t="shared" si="76"/>
        <v>0</v>
      </c>
      <c r="AF123" s="83">
        <v>0</v>
      </c>
      <c r="AG123" s="83">
        <v>0</v>
      </c>
      <c r="AH123" s="83">
        <v>0</v>
      </c>
      <c r="AI123" s="84">
        <v>0</v>
      </c>
      <c r="AJ123" s="94">
        <f t="shared" si="77"/>
        <v>0</v>
      </c>
      <c r="AK123" s="83">
        <v>0</v>
      </c>
      <c r="AL123" s="83">
        <v>0</v>
      </c>
      <c r="AM123" s="83">
        <v>0</v>
      </c>
      <c r="AN123" s="84">
        <v>0</v>
      </c>
      <c r="AO123" s="94">
        <f t="shared" si="78"/>
        <v>0</v>
      </c>
      <c r="AP123" s="83">
        <v>0</v>
      </c>
      <c r="AQ123" s="83">
        <v>0</v>
      </c>
      <c r="AR123" s="83">
        <v>0</v>
      </c>
      <c r="AS123" s="84">
        <v>0</v>
      </c>
      <c r="AT123" s="94">
        <f t="shared" si="79"/>
        <v>0</v>
      </c>
      <c r="AU123" s="83">
        <v>0</v>
      </c>
      <c r="AV123" s="83">
        <v>0</v>
      </c>
      <c r="AW123" s="83">
        <v>0</v>
      </c>
      <c r="AX123" s="84">
        <v>0</v>
      </c>
      <c r="AY123" s="94">
        <f t="shared" si="80"/>
        <v>0</v>
      </c>
      <c r="AZ123" s="83">
        <v>0</v>
      </c>
      <c r="BA123" s="83">
        <v>0</v>
      </c>
      <c r="BB123" s="83">
        <v>0</v>
      </c>
      <c r="BC123" s="83">
        <v>0</v>
      </c>
      <c r="BD123" s="94">
        <f t="shared" si="81"/>
        <v>0</v>
      </c>
      <c r="BE123" s="83">
        <v>0</v>
      </c>
      <c r="BF123" s="83">
        <v>0</v>
      </c>
      <c r="BG123" s="83">
        <v>0</v>
      </c>
      <c r="BH123" s="83">
        <v>0</v>
      </c>
      <c r="BI123" s="94">
        <f t="shared" si="82"/>
        <v>0</v>
      </c>
      <c r="BJ123" s="83">
        <v>0</v>
      </c>
      <c r="BK123" s="83">
        <v>0</v>
      </c>
      <c r="BL123" s="83">
        <v>0</v>
      </c>
      <c r="BM123" s="83">
        <v>0</v>
      </c>
      <c r="BN123" s="94">
        <f t="shared" si="83"/>
        <v>0</v>
      </c>
      <c r="BO123" s="83">
        <v>0</v>
      </c>
      <c r="BP123" s="83">
        <v>0</v>
      </c>
      <c r="BQ123" s="83">
        <v>0</v>
      </c>
      <c r="BR123" s="83">
        <v>0</v>
      </c>
      <c r="BS123" s="94">
        <f t="shared" si="84"/>
        <v>0</v>
      </c>
      <c r="BT123" s="83">
        <v>0</v>
      </c>
      <c r="BU123" s="83">
        <v>0</v>
      </c>
      <c r="BV123" s="83">
        <v>0</v>
      </c>
      <c r="BW123" s="83">
        <v>0</v>
      </c>
      <c r="BX123" s="94">
        <f t="shared" si="85"/>
        <v>0</v>
      </c>
      <c r="BY123" s="83">
        <v>0</v>
      </c>
      <c r="BZ123" s="83">
        <v>0</v>
      </c>
      <c r="CA123" s="83">
        <v>0</v>
      </c>
      <c r="CB123" s="83">
        <v>0</v>
      </c>
      <c r="CC123" s="94">
        <f t="shared" si="86"/>
        <v>0</v>
      </c>
      <c r="CD123" s="83">
        <v>0</v>
      </c>
      <c r="CE123" s="83">
        <v>0</v>
      </c>
      <c r="CF123" s="83">
        <v>0</v>
      </c>
      <c r="CG123" s="83">
        <v>0</v>
      </c>
      <c r="CH123" s="94">
        <f t="shared" si="87"/>
        <v>0</v>
      </c>
      <c r="CI123" s="83">
        <v>0</v>
      </c>
      <c r="CJ123" s="83">
        <v>0</v>
      </c>
      <c r="CK123" s="83">
        <v>0</v>
      </c>
      <c r="CL123" s="83">
        <v>0</v>
      </c>
      <c r="CM123" s="94">
        <f t="shared" si="88"/>
        <v>0</v>
      </c>
      <c r="CN123" s="83">
        <v>0</v>
      </c>
      <c r="CO123" s="83">
        <v>0</v>
      </c>
      <c r="CP123" s="83">
        <v>0</v>
      </c>
      <c r="CQ123" s="83">
        <v>0</v>
      </c>
      <c r="CR123" s="94">
        <f t="shared" si="89"/>
        <v>0</v>
      </c>
      <c r="CS123" s="83">
        <v>0</v>
      </c>
      <c r="CT123" s="83">
        <v>0</v>
      </c>
      <c r="CU123" s="83">
        <v>0</v>
      </c>
      <c r="CV123" s="83">
        <v>0</v>
      </c>
      <c r="CW123" s="94">
        <f t="shared" si="90"/>
        <v>0</v>
      </c>
      <c r="CX123" s="85">
        <v>0</v>
      </c>
      <c r="CY123" s="85">
        <v>0</v>
      </c>
      <c r="CZ123" s="85">
        <v>0</v>
      </c>
      <c r="DA123" s="85">
        <v>0</v>
      </c>
      <c r="DB123" s="86">
        <v>0</v>
      </c>
      <c r="DC123" s="87">
        <v>0</v>
      </c>
      <c r="DD123" s="88">
        <v>0</v>
      </c>
      <c r="DE123" s="89">
        <v>0</v>
      </c>
      <c r="DF123" s="90">
        <f t="shared" si="69"/>
        <v>0</v>
      </c>
      <c r="DG123" s="91">
        <f t="shared" si="70"/>
        <v>0</v>
      </c>
      <c r="DH123" s="92">
        <f t="shared" si="71"/>
        <v>0</v>
      </c>
      <c r="DI123" s="103">
        <v>0</v>
      </c>
      <c r="DJ123" s="104">
        <v>0</v>
      </c>
      <c r="DK123" s="99">
        <v>0</v>
      </c>
      <c r="DL123" s="95">
        <f t="shared" si="91"/>
        <v>0</v>
      </c>
      <c r="DM123" s="93" t="e">
        <f t="shared" si="92"/>
        <v>#DIV/0!</v>
      </c>
      <c r="DN123" s="223" t="e">
        <f>(SUM(DH123:DH124)/SUM(DL123:DL124))</f>
        <v>#DIV/0!</v>
      </c>
      <c r="DO123" s="223"/>
    </row>
    <row r="124" spans="2:119" ht="23.25" customHeight="1" thickBot="1" x14ac:dyDescent="0.3">
      <c r="B124" s="240"/>
      <c r="C124" s="243"/>
      <c r="D124" s="101" t="s">
        <v>109</v>
      </c>
      <c r="E124" s="80">
        <v>0</v>
      </c>
      <c r="F124" s="81">
        <v>0</v>
      </c>
      <c r="G124" s="98">
        <f t="shared" si="74"/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108">
        <f t="shared" si="93"/>
        <v>0</v>
      </c>
      <c r="N124" s="98">
        <f t="shared" si="66"/>
        <v>0</v>
      </c>
      <c r="O124" s="83">
        <v>0</v>
      </c>
      <c r="P124" s="83">
        <v>0</v>
      </c>
      <c r="Q124" s="83">
        <v>0</v>
      </c>
      <c r="R124" s="84">
        <v>0</v>
      </c>
      <c r="S124" s="84">
        <v>0</v>
      </c>
      <c r="T124" s="108">
        <f t="shared" si="94"/>
        <v>0</v>
      </c>
      <c r="U124" s="98">
        <f t="shared" si="68"/>
        <v>0</v>
      </c>
      <c r="V124" s="83">
        <v>0</v>
      </c>
      <c r="W124" s="83">
        <v>0</v>
      </c>
      <c r="X124" s="83">
        <v>0</v>
      </c>
      <c r="Y124" s="84">
        <v>0</v>
      </c>
      <c r="Z124" s="98">
        <f t="shared" si="75"/>
        <v>0</v>
      </c>
      <c r="AA124" s="83">
        <v>0</v>
      </c>
      <c r="AB124" s="83">
        <v>0</v>
      </c>
      <c r="AC124" s="83">
        <v>0</v>
      </c>
      <c r="AD124" s="84">
        <v>0</v>
      </c>
      <c r="AE124" s="98">
        <f t="shared" si="76"/>
        <v>0</v>
      </c>
      <c r="AF124" s="83">
        <v>0</v>
      </c>
      <c r="AG124" s="83">
        <v>0</v>
      </c>
      <c r="AH124" s="83">
        <v>0</v>
      </c>
      <c r="AI124" s="84">
        <v>0</v>
      </c>
      <c r="AJ124" s="98">
        <f t="shared" si="77"/>
        <v>0</v>
      </c>
      <c r="AK124" s="83">
        <v>0</v>
      </c>
      <c r="AL124" s="83">
        <v>0</v>
      </c>
      <c r="AM124" s="83">
        <v>0</v>
      </c>
      <c r="AN124" s="84">
        <v>0</v>
      </c>
      <c r="AO124" s="98">
        <f t="shared" si="78"/>
        <v>0</v>
      </c>
      <c r="AP124" s="83">
        <v>0</v>
      </c>
      <c r="AQ124" s="83">
        <v>0</v>
      </c>
      <c r="AR124" s="83">
        <v>0</v>
      </c>
      <c r="AS124" s="84">
        <v>0</v>
      </c>
      <c r="AT124" s="98">
        <f t="shared" si="79"/>
        <v>0</v>
      </c>
      <c r="AU124" s="83">
        <v>0</v>
      </c>
      <c r="AV124" s="83">
        <v>0</v>
      </c>
      <c r="AW124" s="83">
        <v>0</v>
      </c>
      <c r="AX124" s="84">
        <v>0</v>
      </c>
      <c r="AY124" s="98">
        <f t="shared" si="80"/>
        <v>0</v>
      </c>
      <c r="AZ124" s="83">
        <v>0</v>
      </c>
      <c r="BA124" s="83">
        <v>0</v>
      </c>
      <c r="BB124" s="83">
        <v>0</v>
      </c>
      <c r="BC124" s="83">
        <v>0</v>
      </c>
      <c r="BD124" s="98">
        <f t="shared" si="81"/>
        <v>0</v>
      </c>
      <c r="BE124" s="83">
        <v>0</v>
      </c>
      <c r="BF124" s="83">
        <v>0</v>
      </c>
      <c r="BG124" s="83">
        <v>0</v>
      </c>
      <c r="BH124" s="83">
        <v>0</v>
      </c>
      <c r="BI124" s="98">
        <f t="shared" si="82"/>
        <v>0</v>
      </c>
      <c r="BJ124" s="83">
        <v>0</v>
      </c>
      <c r="BK124" s="83">
        <v>0</v>
      </c>
      <c r="BL124" s="83">
        <v>0</v>
      </c>
      <c r="BM124" s="83">
        <v>0</v>
      </c>
      <c r="BN124" s="98">
        <f t="shared" si="83"/>
        <v>0</v>
      </c>
      <c r="BO124" s="83">
        <v>0</v>
      </c>
      <c r="BP124" s="83">
        <v>0</v>
      </c>
      <c r="BQ124" s="83">
        <v>0</v>
      </c>
      <c r="BR124" s="83">
        <v>0</v>
      </c>
      <c r="BS124" s="98">
        <f t="shared" si="84"/>
        <v>0</v>
      </c>
      <c r="BT124" s="83">
        <v>0</v>
      </c>
      <c r="BU124" s="83">
        <v>0</v>
      </c>
      <c r="BV124" s="83">
        <v>0</v>
      </c>
      <c r="BW124" s="83">
        <v>0</v>
      </c>
      <c r="BX124" s="98">
        <f t="shared" si="85"/>
        <v>0</v>
      </c>
      <c r="BY124" s="83">
        <v>0</v>
      </c>
      <c r="BZ124" s="83">
        <v>0</v>
      </c>
      <c r="CA124" s="83">
        <v>0</v>
      </c>
      <c r="CB124" s="83">
        <v>0</v>
      </c>
      <c r="CC124" s="98">
        <f t="shared" si="86"/>
        <v>0</v>
      </c>
      <c r="CD124" s="83">
        <v>0</v>
      </c>
      <c r="CE124" s="83">
        <v>0</v>
      </c>
      <c r="CF124" s="83">
        <v>0</v>
      </c>
      <c r="CG124" s="83">
        <v>0</v>
      </c>
      <c r="CH124" s="98">
        <f t="shared" si="87"/>
        <v>0</v>
      </c>
      <c r="CI124" s="83">
        <v>0</v>
      </c>
      <c r="CJ124" s="83">
        <v>0</v>
      </c>
      <c r="CK124" s="83">
        <v>0</v>
      </c>
      <c r="CL124" s="83">
        <v>0</v>
      </c>
      <c r="CM124" s="98">
        <f t="shared" si="88"/>
        <v>0</v>
      </c>
      <c r="CN124" s="83">
        <v>0</v>
      </c>
      <c r="CO124" s="83">
        <v>0</v>
      </c>
      <c r="CP124" s="83">
        <v>0</v>
      </c>
      <c r="CQ124" s="83">
        <v>0</v>
      </c>
      <c r="CR124" s="98">
        <f t="shared" si="89"/>
        <v>0</v>
      </c>
      <c r="CS124" s="83">
        <v>0</v>
      </c>
      <c r="CT124" s="83">
        <v>0</v>
      </c>
      <c r="CU124" s="83">
        <v>0</v>
      </c>
      <c r="CV124" s="83">
        <v>0</v>
      </c>
      <c r="CW124" s="98">
        <f t="shared" si="90"/>
        <v>0</v>
      </c>
      <c r="CX124" s="85">
        <v>0</v>
      </c>
      <c r="CY124" s="85">
        <v>0</v>
      </c>
      <c r="CZ124" s="85">
        <v>0</v>
      </c>
      <c r="DA124" s="85">
        <v>0</v>
      </c>
      <c r="DB124" s="86">
        <v>0</v>
      </c>
      <c r="DC124" s="87">
        <v>0</v>
      </c>
      <c r="DD124" s="88">
        <v>0</v>
      </c>
      <c r="DE124" s="89">
        <v>0</v>
      </c>
      <c r="DF124" s="90">
        <f t="shared" si="69"/>
        <v>0</v>
      </c>
      <c r="DG124" s="91">
        <f t="shared" si="70"/>
        <v>0</v>
      </c>
      <c r="DH124" s="92">
        <f t="shared" si="71"/>
        <v>0</v>
      </c>
      <c r="DI124" s="103">
        <v>0</v>
      </c>
      <c r="DJ124" s="104">
        <v>0</v>
      </c>
      <c r="DK124" s="99">
        <v>0</v>
      </c>
      <c r="DL124" s="102">
        <f t="shared" si="91"/>
        <v>0</v>
      </c>
      <c r="DM124" s="100" t="e">
        <f t="shared" si="92"/>
        <v>#DIV/0!</v>
      </c>
      <c r="DN124" s="224"/>
      <c r="DO124" s="224"/>
    </row>
    <row r="125" spans="2:119" ht="23.25" customHeight="1" thickBot="1" x14ac:dyDescent="0.3">
      <c r="B125" s="238">
        <v>31</v>
      </c>
      <c r="C125" s="241">
        <f>لیست!D36</f>
        <v>0</v>
      </c>
      <c r="D125" s="105" t="s">
        <v>106</v>
      </c>
      <c r="E125" s="80">
        <v>0</v>
      </c>
      <c r="F125" s="81">
        <v>0</v>
      </c>
      <c r="G125" s="82">
        <f t="shared" si="74"/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106">
        <f>L125/2</f>
        <v>0</v>
      </c>
      <c r="N125" s="82">
        <f t="shared" si="66"/>
        <v>0</v>
      </c>
      <c r="O125" s="83">
        <v>0</v>
      </c>
      <c r="P125" s="83">
        <v>0</v>
      </c>
      <c r="Q125" s="83">
        <v>0</v>
      </c>
      <c r="R125" s="84">
        <v>0</v>
      </c>
      <c r="S125" s="84">
        <v>0</v>
      </c>
      <c r="T125" s="106">
        <f>S125/2</f>
        <v>0</v>
      </c>
      <c r="U125" s="82">
        <f t="shared" si="68"/>
        <v>0</v>
      </c>
      <c r="V125" s="83">
        <v>0</v>
      </c>
      <c r="W125" s="83">
        <v>0</v>
      </c>
      <c r="X125" s="83">
        <v>0</v>
      </c>
      <c r="Y125" s="84">
        <v>0</v>
      </c>
      <c r="Z125" s="82">
        <f t="shared" si="75"/>
        <v>0</v>
      </c>
      <c r="AA125" s="83">
        <v>0</v>
      </c>
      <c r="AB125" s="83">
        <v>0</v>
      </c>
      <c r="AC125" s="83">
        <v>0</v>
      </c>
      <c r="AD125" s="84">
        <v>0</v>
      </c>
      <c r="AE125" s="82">
        <f t="shared" si="76"/>
        <v>0</v>
      </c>
      <c r="AF125" s="83">
        <v>0</v>
      </c>
      <c r="AG125" s="83">
        <v>0</v>
      </c>
      <c r="AH125" s="83">
        <v>0</v>
      </c>
      <c r="AI125" s="84">
        <v>0</v>
      </c>
      <c r="AJ125" s="82">
        <f t="shared" si="77"/>
        <v>0</v>
      </c>
      <c r="AK125" s="83">
        <v>0</v>
      </c>
      <c r="AL125" s="83">
        <v>0</v>
      </c>
      <c r="AM125" s="83">
        <v>0</v>
      </c>
      <c r="AN125" s="84">
        <v>0</v>
      </c>
      <c r="AO125" s="82">
        <f t="shared" si="78"/>
        <v>0</v>
      </c>
      <c r="AP125" s="83">
        <v>0</v>
      </c>
      <c r="AQ125" s="83">
        <v>0</v>
      </c>
      <c r="AR125" s="83">
        <v>0</v>
      </c>
      <c r="AS125" s="84">
        <v>0</v>
      </c>
      <c r="AT125" s="82">
        <f t="shared" si="79"/>
        <v>0</v>
      </c>
      <c r="AU125" s="83">
        <v>0</v>
      </c>
      <c r="AV125" s="83">
        <v>0</v>
      </c>
      <c r="AW125" s="83">
        <v>0</v>
      </c>
      <c r="AX125" s="84">
        <v>0</v>
      </c>
      <c r="AY125" s="82">
        <f t="shared" si="80"/>
        <v>0</v>
      </c>
      <c r="AZ125" s="83">
        <v>0</v>
      </c>
      <c r="BA125" s="83">
        <v>0</v>
      </c>
      <c r="BB125" s="83">
        <v>0</v>
      </c>
      <c r="BC125" s="83">
        <v>0</v>
      </c>
      <c r="BD125" s="82">
        <f t="shared" si="81"/>
        <v>0</v>
      </c>
      <c r="BE125" s="83">
        <v>0</v>
      </c>
      <c r="BF125" s="83">
        <v>0</v>
      </c>
      <c r="BG125" s="83">
        <v>0</v>
      </c>
      <c r="BH125" s="83">
        <v>0</v>
      </c>
      <c r="BI125" s="82">
        <f t="shared" si="82"/>
        <v>0</v>
      </c>
      <c r="BJ125" s="83">
        <v>0</v>
      </c>
      <c r="BK125" s="83">
        <v>0</v>
      </c>
      <c r="BL125" s="83">
        <v>0</v>
      </c>
      <c r="BM125" s="83">
        <v>0</v>
      </c>
      <c r="BN125" s="82">
        <f t="shared" si="83"/>
        <v>0</v>
      </c>
      <c r="BO125" s="83">
        <v>0</v>
      </c>
      <c r="BP125" s="83">
        <v>0</v>
      </c>
      <c r="BQ125" s="83">
        <v>0</v>
      </c>
      <c r="BR125" s="83">
        <v>0</v>
      </c>
      <c r="BS125" s="82">
        <f t="shared" si="84"/>
        <v>0</v>
      </c>
      <c r="BT125" s="83">
        <v>0</v>
      </c>
      <c r="BU125" s="83">
        <v>0</v>
      </c>
      <c r="BV125" s="83">
        <v>0</v>
      </c>
      <c r="BW125" s="83">
        <v>0</v>
      </c>
      <c r="BX125" s="82">
        <f t="shared" si="85"/>
        <v>0</v>
      </c>
      <c r="BY125" s="83">
        <v>0</v>
      </c>
      <c r="BZ125" s="83">
        <v>0</v>
      </c>
      <c r="CA125" s="83">
        <v>0</v>
      </c>
      <c r="CB125" s="83">
        <v>0</v>
      </c>
      <c r="CC125" s="82">
        <f t="shared" si="86"/>
        <v>0</v>
      </c>
      <c r="CD125" s="83">
        <v>0</v>
      </c>
      <c r="CE125" s="83">
        <v>0</v>
      </c>
      <c r="CF125" s="83">
        <v>0</v>
      </c>
      <c r="CG125" s="83">
        <v>0</v>
      </c>
      <c r="CH125" s="82">
        <f t="shared" si="87"/>
        <v>0</v>
      </c>
      <c r="CI125" s="83">
        <v>0</v>
      </c>
      <c r="CJ125" s="83">
        <v>0</v>
      </c>
      <c r="CK125" s="83">
        <v>0</v>
      </c>
      <c r="CL125" s="83">
        <v>0</v>
      </c>
      <c r="CM125" s="82">
        <f t="shared" si="88"/>
        <v>0</v>
      </c>
      <c r="CN125" s="83">
        <v>0</v>
      </c>
      <c r="CO125" s="83">
        <v>0</v>
      </c>
      <c r="CP125" s="83">
        <v>0</v>
      </c>
      <c r="CQ125" s="83">
        <v>0</v>
      </c>
      <c r="CR125" s="82">
        <f t="shared" si="89"/>
        <v>0</v>
      </c>
      <c r="CS125" s="83">
        <v>0</v>
      </c>
      <c r="CT125" s="83">
        <v>0</v>
      </c>
      <c r="CU125" s="83">
        <v>0</v>
      </c>
      <c r="CV125" s="83">
        <v>0</v>
      </c>
      <c r="CW125" s="82">
        <f t="shared" si="90"/>
        <v>0</v>
      </c>
      <c r="CX125" s="85">
        <v>0</v>
      </c>
      <c r="CY125" s="85">
        <v>0</v>
      </c>
      <c r="CZ125" s="85">
        <v>0</v>
      </c>
      <c r="DA125" s="85">
        <v>0</v>
      </c>
      <c r="DB125" s="86">
        <v>0</v>
      </c>
      <c r="DC125" s="87">
        <v>0</v>
      </c>
      <c r="DD125" s="88">
        <v>0</v>
      </c>
      <c r="DE125" s="89">
        <v>0</v>
      </c>
      <c r="DF125" s="90">
        <f t="shared" si="69"/>
        <v>0</v>
      </c>
      <c r="DG125" s="91">
        <f t="shared" si="70"/>
        <v>0</v>
      </c>
      <c r="DH125" s="92">
        <f t="shared" si="71"/>
        <v>0</v>
      </c>
      <c r="DI125" s="103">
        <v>0</v>
      </c>
      <c r="DJ125" s="104">
        <v>0</v>
      </c>
      <c r="DK125" s="99">
        <v>0</v>
      </c>
      <c r="DL125" s="92">
        <f t="shared" si="91"/>
        <v>0</v>
      </c>
      <c r="DM125" s="93" t="e">
        <f t="shared" si="92"/>
        <v>#DIV/0!</v>
      </c>
      <c r="DN125" s="223" t="e">
        <f>SUM(DH125:DH126)/SUM(DL125:DL126)</f>
        <v>#DIV/0!</v>
      </c>
      <c r="DO125" s="223" t="e">
        <f>(SUM(DH125:DH128)/SUM(DL125:DL128))</f>
        <v>#DIV/0!</v>
      </c>
    </row>
    <row r="126" spans="2:119" ht="23.25" customHeight="1" thickBot="1" x14ac:dyDescent="0.3">
      <c r="B126" s="239"/>
      <c r="C126" s="242"/>
      <c r="D126" s="79" t="s">
        <v>107</v>
      </c>
      <c r="E126" s="80">
        <v>0</v>
      </c>
      <c r="F126" s="81">
        <v>0</v>
      </c>
      <c r="G126" s="94">
        <f t="shared" si="74"/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107">
        <f t="shared" si="93"/>
        <v>0</v>
      </c>
      <c r="N126" s="94">
        <f t="shared" si="66"/>
        <v>0</v>
      </c>
      <c r="O126" s="83">
        <v>0</v>
      </c>
      <c r="P126" s="83">
        <v>0</v>
      </c>
      <c r="Q126" s="83">
        <v>0</v>
      </c>
      <c r="R126" s="84">
        <v>0</v>
      </c>
      <c r="S126" s="84">
        <v>0</v>
      </c>
      <c r="T126" s="107">
        <f t="shared" si="94"/>
        <v>0</v>
      </c>
      <c r="U126" s="94">
        <f t="shared" si="68"/>
        <v>0</v>
      </c>
      <c r="V126" s="83">
        <v>0</v>
      </c>
      <c r="W126" s="83">
        <v>0</v>
      </c>
      <c r="X126" s="83">
        <v>0</v>
      </c>
      <c r="Y126" s="84">
        <v>0</v>
      </c>
      <c r="Z126" s="94">
        <f t="shared" si="75"/>
        <v>0</v>
      </c>
      <c r="AA126" s="83">
        <v>0</v>
      </c>
      <c r="AB126" s="83">
        <v>0</v>
      </c>
      <c r="AC126" s="83">
        <v>0</v>
      </c>
      <c r="AD126" s="84">
        <v>0</v>
      </c>
      <c r="AE126" s="94">
        <f t="shared" si="76"/>
        <v>0</v>
      </c>
      <c r="AF126" s="83">
        <v>0</v>
      </c>
      <c r="AG126" s="83">
        <v>0</v>
      </c>
      <c r="AH126" s="83">
        <v>0</v>
      </c>
      <c r="AI126" s="84">
        <v>0</v>
      </c>
      <c r="AJ126" s="94">
        <f t="shared" si="77"/>
        <v>0</v>
      </c>
      <c r="AK126" s="83">
        <v>0</v>
      </c>
      <c r="AL126" s="83">
        <v>0</v>
      </c>
      <c r="AM126" s="83">
        <v>0</v>
      </c>
      <c r="AN126" s="84">
        <v>0</v>
      </c>
      <c r="AO126" s="94">
        <f t="shared" si="78"/>
        <v>0</v>
      </c>
      <c r="AP126" s="83">
        <v>0</v>
      </c>
      <c r="AQ126" s="83">
        <v>0</v>
      </c>
      <c r="AR126" s="83">
        <v>0</v>
      </c>
      <c r="AS126" s="84">
        <v>0</v>
      </c>
      <c r="AT126" s="94">
        <f t="shared" si="79"/>
        <v>0</v>
      </c>
      <c r="AU126" s="83">
        <v>0</v>
      </c>
      <c r="AV126" s="83">
        <v>0</v>
      </c>
      <c r="AW126" s="83">
        <v>0</v>
      </c>
      <c r="AX126" s="84">
        <v>0</v>
      </c>
      <c r="AY126" s="94">
        <f t="shared" si="80"/>
        <v>0</v>
      </c>
      <c r="AZ126" s="83">
        <v>0</v>
      </c>
      <c r="BA126" s="83">
        <v>0</v>
      </c>
      <c r="BB126" s="83">
        <v>0</v>
      </c>
      <c r="BC126" s="83">
        <v>0</v>
      </c>
      <c r="BD126" s="94">
        <f t="shared" si="81"/>
        <v>0</v>
      </c>
      <c r="BE126" s="83">
        <v>0</v>
      </c>
      <c r="BF126" s="83">
        <v>0</v>
      </c>
      <c r="BG126" s="83">
        <v>0</v>
      </c>
      <c r="BH126" s="83">
        <v>0</v>
      </c>
      <c r="BI126" s="94">
        <f t="shared" si="82"/>
        <v>0</v>
      </c>
      <c r="BJ126" s="83">
        <v>0</v>
      </c>
      <c r="BK126" s="83">
        <v>0</v>
      </c>
      <c r="BL126" s="83">
        <v>0</v>
      </c>
      <c r="BM126" s="83">
        <v>0</v>
      </c>
      <c r="BN126" s="94">
        <f t="shared" si="83"/>
        <v>0</v>
      </c>
      <c r="BO126" s="83">
        <v>0</v>
      </c>
      <c r="BP126" s="83">
        <v>0</v>
      </c>
      <c r="BQ126" s="83">
        <v>0</v>
      </c>
      <c r="BR126" s="83">
        <v>0</v>
      </c>
      <c r="BS126" s="94">
        <f t="shared" si="84"/>
        <v>0</v>
      </c>
      <c r="BT126" s="83">
        <v>0</v>
      </c>
      <c r="BU126" s="83">
        <v>0</v>
      </c>
      <c r="BV126" s="83">
        <v>0</v>
      </c>
      <c r="BW126" s="83">
        <v>0</v>
      </c>
      <c r="BX126" s="94">
        <f t="shared" si="85"/>
        <v>0</v>
      </c>
      <c r="BY126" s="83">
        <v>0</v>
      </c>
      <c r="BZ126" s="83">
        <v>0</v>
      </c>
      <c r="CA126" s="83">
        <v>0</v>
      </c>
      <c r="CB126" s="83">
        <v>0</v>
      </c>
      <c r="CC126" s="94">
        <f t="shared" si="86"/>
        <v>0</v>
      </c>
      <c r="CD126" s="83">
        <v>0</v>
      </c>
      <c r="CE126" s="83">
        <v>0</v>
      </c>
      <c r="CF126" s="83">
        <v>0</v>
      </c>
      <c r="CG126" s="83">
        <v>0</v>
      </c>
      <c r="CH126" s="94">
        <f t="shared" si="87"/>
        <v>0</v>
      </c>
      <c r="CI126" s="83">
        <v>0</v>
      </c>
      <c r="CJ126" s="83">
        <v>0</v>
      </c>
      <c r="CK126" s="83">
        <v>0</v>
      </c>
      <c r="CL126" s="83">
        <v>0</v>
      </c>
      <c r="CM126" s="94">
        <f t="shared" si="88"/>
        <v>0</v>
      </c>
      <c r="CN126" s="83">
        <v>0</v>
      </c>
      <c r="CO126" s="83">
        <v>0</v>
      </c>
      <c r="CP126" s="83">
        <v>0</v>
      </c>
      <c r="CQ126" s="83">
        <v>0</v>
      </c>
      <c r="CR126" s="94">
        <f t="shared" si="89"/>
        <v>0</v>
      </c>
      <c r="CS126" s="83">
        <v>0</v>
      </c>
      <c r="CT126" s="83">
        <v>0</v>
      </c>
      <c r="CU126" s="83">
        <v>0</v>
      </c>
      <c r="CV126" s="83">
        <v>0</v>
      </c>
      <c r="CW126" s="94">
        <f t="shared" si="90"/>
        <v>0</v>
      </c>
      <c r="CX126" s="85">
        <v>0</v>
      </c>
      <c r="CY126" s="85">
        <v>0</v>
      </c>
      <c r="CZ126" s="85">
        <v>0</v>
      </c>
      <c r="DA126" s="85">
        <v>0</v>
      </c>
      <c r="DB126" s="86">
        <v>0</v>
      </c>
      <c r="DC126" s="87">
        <v>0</v>
      </c>
      <c r="DD126" s="88">
        <v>0</v>
      </c>
      <c r="DE126" s="89">
        <v>0</v>
      </c>
      <c r="DF126" s="90">
        <f t="shared" si="69"/>
        <v>0</v>
      </c>
      <c r="DG126" s="91">
        <f t="shared" si="70"/>
        <v>0</v>
      </c>
      <c r="DH126" s="92">
        <f t="shared" si="71"/>
        <v>0</v>
      </c>
      <c r="DI126" s="103">
        <v>0</v>
      </c>
      <c r="DJ126" s="104">
        <v>0</v>
      </c>
      <c r="DK126" s="99">
        <v>0</v>
      </c>
      <c r="DL126" s="95">
        <f t="shared" si="91"/>
        <v>0</v>
      </c>
      <c r="DM126" s="93" t="e">
        <f t="shared" si="92"/>
        <v>#DIV/0!</v>
      </c>
      <c r="DN126" s="244"/>
      <c r="DO126" s="223"/>
    </row>
    <row r="127" spans="2:119" ht="23.25" customHeight="1" thickBot="1" x14ac:dyDescent="0.3">
      <c r="B127" s="239"/>
      <c r="C127" s="242"/>
      <c r="D127" s="79" t="s">
        <v>108</v>
      </c>
      <c r="E127" s="80">
        <v>0</v>
      </c>
      <c r="F127" s="81">
        <v>0</v>
      </c>
      <c r="G127" s="94">
        <f t="shared" si="74"/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107">
        <f t="shared" si="93"/>
        <v>0</v>
      </c>
      <c r="N127" s="94">
        <f t="shared" si="66"/>
        <v>0</v>
      </c>
      <c r="O127" s="83">
        <v>0</v>
      </c>
      <c r="P127" s="83">
        <v>0</v>
      </c>
      <c r="Q127" s="83">
        <v>0</v>
      </c>
      <c r="R127" s="84">
        <v>0</v>
      </c>
      <c r="S127" s="84">
        <v>0</v>
      </c>
      <c r="T127" s="107">
        <f t="shared" si="94"/>
        <v>0</v>
      </c>
      <c r="U127" s="94">
        <f t="shared" si="68"/>
        <v>0</v>
      </c>
      <c r="V127" s="83">
        <v>0</v>
      </c>
      <c r="W127" s="83">
        <v>0</v>
      </c>
      <c r="X127" s="83">
        <v>0</v>
      </c>
      <c r="Y127" s="84">
        <v>0</v>
      </c>
      <c r="Z127" s="94">
        <f t="shared" si="75"/>
        <v>0</v>
      </c>
      <c r="AA127" s="83">
        <v>0</v>
      </c>
      <c r="AB127" s="83">
        <v>0</v>
      </c>
      <c r="AC127" s="83">
        <v>0</v>
      </c>
      <c r="AD127" s="84">
        <v>0</v>
      </c>
      <c r="AE127" s="94">
        <f t="shared" si="76"/>
        <v>0</v>
      </c>
      <c r="AF127" s="83">
        <v>0</v>
      </c>
      <c r="AG127" s="83">
        <v>0</v>
      </c>
      <c r="AH127" s="83">
        <v>0</v>
      </c>
      <c r="AI127" s="84">
        <v>0</v>
      </c>
      <c r="AJ127" s="94">
        <f t="shared" si="77"/>
        <v>0</v>
      </c>
      <c r="AK127" s="83">
        <v>0</v>
      </c>
      <c r="AL127" s="83">
        <v>0</v>
      </c>
      <c r="AM127" s="83">
        <v>0</v>
      </c>
      <c r="AN127" s="84">
        <v>0</v>
      </c>
      <c r="AO127" s="94">
        <f t="shared" si="78"/>
        <v>0</v>
      </c>
      <c r="AP127" s="83">
        <v>0</v>
      </c>
      <c r="AQ127" s="83">
        <v>0</v>
      </c>
      <c r="AR127" s="83">
        <v>0</v>
      </c>
      <c r="AS127" s="84">
        <v>0</v>
      </c>
      <c r="AT127" s="94">
        <f t="shared" si="79"/>
        <v>0</v>
      </c>
      <c r="AU127" s="83">
        <v>0</v>
      </c>
      <c r="AV127" s="83">
        <v>0</v>
      </c>
      <c r="AW127" s="83">
        <v>0</v>
      </c>
      <c r="AX127" s="84">
        <v>0</v>
      </c>
      <c r="AY127" s="94">
        <f t="shared" si="80"/>
        <v>0</v>
      </c>
      <c r="AZ127" s="83">
        <v>0</v>
      </c>
      <c r="BA127" s="83">
        <v>0</v>
      </c>
      <c r="BB127" s="83">
        <v>0</v>
      </c>
      <c r="BC127" s="83">
        <v>0</v>
      </c>
      <c r="BD127" s="94">
        <f t="shared" si="81"/>
        <v>0</v>
      </c>
      <c r="BE127" s="83">
        <v>0</v>
      </c>
      <c r="BF127" s="83">
        <v>0</v>
      </c>
      <c r="BG127" s="83">
        <v>0</v>
      </c>
      <c r="BH127" s="83">
        <v>0</v>
      </c>
      <c r="BI127" s="94">
        <f t="shared" si="82"/>
        <v>0</v>
      </c>
      <c r="BJ127" s="83">
        <v>0</v>
      </c>
      <c r="BK127" s="83">
        <v>0</v>
      </c>
      <c r="BL127" s="83">
        <v>0</v>
      </c>
      <c r="BM127" s="83">
        <v>0</v>
      </c>
      <c r="BN127" s="94">
        <f t="shared" si="83"/>
        <v>0</v>
      </c>
      <c r="BO127" s="83">
        <v>0</v>
      </c>
      <c r="BP127" s="83">
        <v>0</v>
      </c>
      <c r="BQ127" s="83">
        <v>0</v>
      </c>
      <c r="BR127" s="83">
        <v>0</v>
      </c>
      <c r="BS127" s="94">
        <f t="shared" si="84"/>
        <v>0</v>
      </c>
      <c r="BT127" s="83">
        <v>0</v>
      </c>
      <c r="BU127" s="83">
        <v>0</v>
      </c>
      <c r="BV127" s="83">
        <v>0</v>
      </c>
      <c r="BW127" s="83">
        <v>0</v>
      </c>
      <c r="BX127" s="94">
        <f t="shared" si="85"/>
        <v>0</v>
      </c>
      <c r="BY127" s="83">
        <v>0</v>
      </c>
      <c r="BZ127" s="83">
        <v>0</v>
      </c>
      <c r="CA127" s="83">
        <v>0</v>
      </c>
      <c r="CB127" s="83">
        <v>0</v>
      </c>
      <c r="CC127" s="94">
        <f t="shared" si="86"/>
        <v>0</v>
      </c>
      <c r="CD127" s="83">
        <v>0</v>
      </c>
      <c r="CE127" s="83">
        <v>0</v>
      </c>
      <c r="CF127" s="83">
        <v>0</v>
      </c>
      <c r="CG127" s="83">
        <v>0</v>
      </c>
      <c r="CH127" s="94">
        <f t="shared" si="87"/>
        <v>0</v>
      </c>
      <c r="CI127" s="83">
        <v>0</v>
      </c>
      <c r="CJ127" s="83">
        <v>0</v>
      </c>
      <c r="CK127" s="83">
        <v>0</v>
      </c>
      <c r="CL127" s="83">
        <v>0</v>
      </c>
      <c r="CM127" s="94">
        <f t="shared" si="88"/>
        <v>0</v>
      </c>
      <c r="CN127" s="83">
        <v>0</v>
      </c>
      <c r="CO127" s="83">
        <v>0</v>
      </c>
      <c r="CP127" s="83">
        <v>0</v>
      </c>
      <c r="CQ127" s="83">
        <v>0</v>
      </c>
      <c r="CR127" s="94">
        <f t="shared" si="89"/>
        <v>0</v>
      </c>
      <c r="CS127" s="83">
        <v>0</v>
      </c>
      <c r="CT127" s="83">
        <v>0</v>
      </c>
      <c r="CU127" s="83">
        <v>0</v>
      </c>
      <c r="CV127" s="83">
        <v>0</v>
      </c>
      <c r="CW127" s="94">
        <f t="shared" si="90"/>
        <v>0</v>
      </c>
      <c r="CX127" s="85">
        <v>0</v>
      </c>
      <c r="CY127" s="85">
        <v>0</v>
      </c>
      <c r="CZ127" s="85">
        <v>0</v>
      </c>
      <c r="DA127" s="85">
        <v>0</v>
      </c>
      <c r="DB127" s="86">
        <v>0</v>
      </c>
      <c r="DC127" s="87">
        <v>0</v>
      </c>
      <c r="DD127" s="88">
        <v>0</v>
      </c>
      <c r="DE127" s="89">
        <v>0</v>
      </c>
      <c r="DF127" s="90">
        <f t="shared" si="69"/>
        <v>0</v>
      </c>
      <c r="DG127" s="91">
        <f t="shared" si="70"/>
        <v>0</v>
      </c>
      <c r="DH127" s="92">
        <f t="shared" si="71"/>
        <v>0</v>
      </c>
      <c r="DI127" s="103">
        <v>0</v>
      </c>
      <c r="DJ127" s="104">
        <v>0</v>
      </c>
      <c r="DK127" s="99">
        <v>0</v>
      </c>
      <c r="DL127" s="95">
        <f t="shared" si="91"/>
        <v>0</v>
      </c>
      <c r="DM127" s="93" t="e">
        <f t="shared" si="92"/>
        <v>#DIV/0!</v>
      </c>
      <c r="DN127" s="223" t="e">
        <f>(SUM(DH127:DH128)/SUM(DL127:DL128))</f>
        <v>#DIV/0!</v>
      </c>
      <c r="DO127" s="223"/>
    </row>
    <row r="128" spans="2:119" ht="23.25" customHeight="1" thickBot="1" x14ac:dyDescent="0.3">
      <c r="B128" s="240"/>
      <c r="C128" s="243"/>
      <c r="D128" s="101" t="s">
        <v>109</v>
      </c>
      <c r="E128" s="80">
        <v>0</v>
      </c>
      <c r="F128" s="81">
        <v>0</v>
      </c>
      <c r="G128" s="98">
        <f t="shared" si="74"/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108">
        <f t="shared" si="93"/>
        <v>0</v>
      </c>
      <c r="N128" s="98">
        <f t="shared" si="66"/>
        <v>0</v>
      </c>
      <c r="O128" s="83">
        <v>0</v>
      </c>
      <c r="P128" s="83">
        <v>0</v>
      </c>
      <c r="Q128" s="83">
        <v>0</v>
      </c>
      <c r="R128" s="84">
        <v>0</v>
      </c>
      <c r="S128" s="84">
        <v>0</v>
      </c>
      <c r="T128" s="108">
        <f t="shared" si="94"/>
        <v>0</v>
      </c>
      <c r="U128" s="98">
        <f t="shared" si="68"/>
        <v>0</v>
      </c>
      <c r="V128" s="83">
        <v>0</v>
      </c>
      <c r="W128" s="83">
        <v>0</v>
      </c>
      <c r="X128" s="83">
        <v>0</v>
      </c>
      <c r="Y128" s="84">
        <v>0</v>
      </c>
      <c r="Z128" s="98">
        <f t="shared" si="75"/>
        <v>0</v>
      </c>
      <c r="AA128" s="83">
        <v>0</v>
      </c>
      <c r="AB128" s="83">
        <v>0</v>
      </c>
      <c r="AC128" s="83">
        <v>0</v>
      </c>
      <c r="AD128" s="84">
        <v>0</v>
      </c>
      <c r="AE128" s="98">
        <f t="shared" si="76"/>
        <v>0</v>
      </c>
      <c r="AF128" s="83">
        <v>0</v>
      </c>
      <c r="AG128" s="83">
        <v>0</v>
      </c>
      <c r="AH128" s="83">
        <v>0</v>
      </c>
      <c r="AI128" s="84">
        <v>0</v>
      </c>
      <c r="AJ128" s="98">
        <f t="shared" si="77"/>
        <v>0</v>
      </c>
      <c r="AK128" s="83">
        <v>0</v>
      </c>
      <c r="AL128" s="83">
        <v>0</v>
      </c>
      <c r="AM128" s="83">
        <v>0</v>
      </c>
      <c r="AN128" s="84">
        <v>0</v>
      </c>
      <c r="AO128" s="98">
        <f t="shared" si="78"/>
        <v>0</v>
      </c>
      <c r="AP128" s="83">
        <v>0</v>
      </c>
      <c r="AQ128" s="83">
        <v>0</v>
      </c>
      <c r="AR128" s="83">
        <v>0</v>
      </c>
      <c r="AS128" s="84">
        <v>0</v>
      </c>
      <c r="AT128" s="98">
        <f t="shared" si="79"/>
        <v>0</v>
      </c>
      <c r="AU128" s="83">
        <v>0</v>
      </c>
      <c r="AV128" s="83">
        <v>0</v>
      </c>
      <c r="AW128" s="83">
        <v>0</v>
      </c>
      <c r="AX128" s="84">
        <v>0</v>
      </c>
      <c r="AY128" s="98">
        <f t="shared" si="80"/>
        <v>0</v>
      </c>
      <c r="AZ128" s="83">
        <v>0</v>
      </c>
      <c r="BA128" s="83">
        <v>0</v>
      </c>
      <c r="BB128" s="83">
        <v>0</v>
      </c>
      <c r="BC128" s="83">
        <v>0</v>
      </c>
      <c r="BD128" s="98">
        <f t="shared" si="81"/>
        <v>0</v>
      </c>
      <c r="BE128" s="83">
        <v>0</v>
      </c>
      <c r="BF128" s="83">
        <v>0</v>
      </c>
      <c r="BG128" s="83">
        <v>0</v>
      </c>
      <c r="BH128" s="83">
        <v>0</v>
      </c>
      <c r="BI128" s="98">
        <f t="shared" si="82"/>
        <v>0</v>
      </c>
      <c r="BJ128" s="83">
        <v>0</v>
      </c>
      <c r="BK128" s="83">
        <v>0</v>
      </c>
      <c r="BL128" s="83">
        <v>0</v>
      </c>
      <c r="BM128" s="83">
        <v>0</v>
      </c>
      <c r="BN128" s="98">
        <f t="shared" si="83"/>
        <v>0</v>
      </c>
      <c r="BO128" s="83">
        <v>0</v>
      </c>
      <c r="BP128" s="83">
        <v>0</v>
      </c>
      <c r="BQ128" s="83">
        <v>0</v>
      </c>
      <c r="BR128" s="83">
        <v>0</v>
      </c>
      <c r="BS128" s="98">
        <f t="shared" si="84"/>
        <v>0</v>
      </c>
      <c r="BT128" s="83">
        <v>0</v>
      </c>
      <c r="BU128" s="83">
        <v>0</v>
      </c>
      <c r="BV128" s="83">
        <v>0</v>
      </c>
      <c r="BW128" s="83">
        <v>0</v>
      </c>
      <c r="BX128" s="98">
        <f t="shared" si="85"/>
        <v>0</v>
      </c>
      <c r="BY128" s="83">
        <v>0</v>
      </c>
      <c r="BZ128" s="83">
        <v>0</v>
      </c>
      <c r="CA128" s="83">
        <v>0</v>
      </c>
      <c r="CB128" s="83">
        <v>0</v>
      </c>
      <c r="CC128" s="98">
        <f t="shared" si="86"/>
        <v>0</v>
      </c>
      <c r="CD128" s="83">
        <v>0</v>
      </c>
      <c r="CE128" s="83">
        <v>0</v>
      </c>
      <c r="CF128" s="83">
        <v>0</v>
      </c>
      <c r="CG128" s="83">
        <v>0</v>
      </c>
      <c r="CH128" s="98">
        <f t="shared" si="87"/>
        <v>0</v>
      </c>
      <c r="CI128" s="83">
        <v>0</v>
      </c>
      <c r="CJ128" s="83">
        <v>0</v>
      </c>
      <c r="CK128" s="83">
        <v>0</v>
      </c>
      <c r="CL128" s="83">
        <v>0</v>
      </c>
      <c r="CM128" s="98">
        <f t="shared" si="88"/>
        <v>0</v>
      </c>
      <c r="CN128" s="83">
        <v>0</v>
      </c>
      <c r="CO128" s="83">
        <v>0</v>
      </c>
      <c r="CP128" s="83">
        <v>0</v>
      </c>
      <c r="CQ128" s="83">
        <v>0</v>
      </c>
      <c r="CR128" s="98">
        <f t="shared" si="89"/>
        <v>0</v>
      </c>
      <c r="CS128" s="83">
        <v>0</v>
      </c>
      <c r="CT128" s="83">
        <v>0</v>
      </c>
      <c r="CU128" s="83">
        <v>0</v>
      </c>
      <c r="CV128" s="83">
        <v>0</v>
      </c>
      <c r="CW128" s="98">
        <f t="shared" si="90"/>
        <v>0</v>
      </c>
      <c r="CX128" s="85">
        <v>0</v>
      </c>
      <c r="CY128" s="85">
        <v>0</v>
      </c>
      <c r="CZ128" s="85">
        <v>0</v>
      </c>
      <c r="DA128" s="85">
        <v>0</v>
      </c>
      <c r="DB128" s="86">
        <v>0</v>
      </c>
      <c r="DC128" s="87">
        <v>0</v>
      </c>
      <c r="DD128" s="88">
        <v>0</v>
      </c>
      <c r="DE128" s="89">
        <v>0</v>
      </c>
      <c r="DF128" s="90">
        <f t="shared" si="69"/>
        <v>0</v>
      </c>
      <c r="DG128" s="91">
        <f t="shared" si="70"/>
        <v>0</v>
      </c>
      <c r="DH128" s="92">
        <f t="shared" si="71"/>
        <v>0</v>
      </c>
      <c r="DI128" s="103">
        <v>0</v>
      </c>
      <c r="DJ128" s="104">
        <v>0</v>
      </c>
      <c r="DK128" s="99">
        <v>0</v>
      </c>
      <c r="DL128" s="102">
        <f t="shared" si="91"/>
        <v>0</v>
      </c>
      <c r="DM128" s="100" t="e">
        <f t="shared" si="92"/>
        <v>#DIV/0!</v>
      </c>
      <c r="DN128" s="224"/>
      <c r="DO128" s="224"/>
    </row>
    <row r="129" spans="2:119" ht="23.25" customHeight="1" thickBot="1" x14ac:dyDescent="0.3">
      <c r="B129" s="238">
        <v>32</v>
      </c>
      <c r="C129" s="241">
        <f>لیست!D37</f>
        <v>0</v>
      </c>
      <c r="D129" s="105" t="s">
        <v>106</v>
      </c>
      <c r="E129" s="80">
        <v>0</v>
      </c>
      <c r="F129" s="81">
        <v>0</v>
      </c>
      <c r="G129" s="82">
        <f t="shared" si="74"/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106">
        <f>L129/2</f>
        <v>0</v>
      </c>
      <c r="N129" s="82">
        <f t="shared" si="66"/>
        <v>0</v>
      </c>
      <c r="O129" s="83">
        <v>0</v>
      </c>
      <c r="P129" s="83">
        <v>0</v>
      </c>
      <c r="Q129" s="83">
        <v>0</v>
      </c>
      <c r="R129" s="84">
        <v>0</v>
      </c>
      <c r="S129" s="84">
        <v>0</v>
      </c>
      <c r="T129" s="106">
        <f>S129/2</f>
        <v>0</v>
      </c>
      <c r="U129" s="82">
        <f t="shared" si="68"/>
        <v>0</v>
      </c>
      <c r="V129" s="83">
        <v>0</v>
      </c>
      <c r="W129" s="83">
        <v>0</v>
      </c>
      <c r="X129" s="83">
        <v>0</v>
      </c>
      <c r="Y129" s="84">
        <v>0</v>
      </c>
      <c r="Z129" s="82">
        <f t="shared" si="75"/>
        <v>0</v>
      </c>
      <c r="AA129" s="83">
        <v>0</v>
      </c>
      <c r="AB129" s="83">
        <v>0</v>
      </c>
      <c r="AC129" s="83">
        <v>0</v>
      </c>
      <c r="AD129" s="84">
        <v>0</v>
      </c>
      <c r="AE129" s="82">
        <f t="shared" si="76"/>
        <v>0</v>
      </c>
      <c r="AF129" s="83">
        <v>0</v>
      </c>
      <c r="AG129" s="83">
        <v>0</v>
      </c>
      <c r="AH129" s="83">
        <v>0</v>
      </c>
      <c r="AI129" s="84">
        <v>0</v>
      </c>
      <c r="AJ129" s="82">
        <f t="shared" si="77"/>
        <v>0</v>
      </c>
      <c r="AK129" s="83">
        <v>0</v>
      </c>
      <c r="AL129" s="83">
        <v>0</v>
      </c>
      <c r="AM129" s="83">
        <v>0</v>
      </c>
      <c r="AN129" s="84">
        <v>0</v>
      </c>
      <c r="AO129" s="82">
        <f t="shared" si="78"/>
        <v>0</v>
      </c>
      <c r="AP129" s="83">
        <v>0</v>
      </c>
      <c r="AQ129" s="83">
        <v>0</v>
      </c>
      <c r="AR129" s="83">
        <v>0</v>
      </c>
      <c r="AS129" s="84">
        <v>0</v>
      </c>
      <c r="AT129" s="82">
        <f t="shared" si="79"/>
        <v>0</v>
      </c>
      <c r="AU129" s="83">
        <v>0</v>
      </c>
      <c r="AV129" s="83">
        <v>0</v>
      </c>
      <c r="AW129" s="83">
        <v>0</v>
      </c>
      <c r="AX129" s="84">
        <v>0</v>
      </c>
      <c r="AY129" s="82">
        <f t="shared" si="80"/>
        <v>0</v>
      </c>
      <c r="AZ129" s="83">
        <v>0</v>
      </c>
      <c r="BA129" s="83">
        <v>0</v>
      </c>
      <c r="BB129" s="83">
        <v>0</v>
      </c>
      <c r="BC129" s="83">
        <v>0</v>
      </c>
      <c r="BD129" s="82">
        <f t="shared" si="81"/>
        <v>0</v>
      </c>
      <c r="BE129" s="83">
        <v>0</v>
      </c>
      <c r="BF129" s="83">
        <v>0</v>
      </c>
      <c r="BG129" s="83">
        <v>0</v>
      </c>
      <c r="BH129" s="83">
        <v>0</v>
      </c>
      <c r="BI129" s="82">
        <f t="shared" si="82"/>
        <v>0</v>
      </c>
      <c r="BJ129" s="83">
        <v>0</v>
      </c>
      <c r="BK129" s="83">
        <v>0</v>
      </c>
      <c r="BL129" s="83">
        <v>0</v>
      </c>
      <c r="BM129" s="83">
        <v>0</v>
      </c>
      <c r="BN129" s="82">
        <f t="shared" si="83"/>
        <v>0</v>
      </c>
      <c r="BO129" s="83">
        <v>0</v>
      </c>
      <c r="BP129" s="83">
        <v>0</v>
      </c>
      <c r="BQ129" s="83">
        <v>0</v>
      </c>
      <c r="BR129" s="83">
        <v>0</v>
      </c>
      <c r="BS129" s="82">
        <f t="shared" si="84"/>
        <v>0</v>
      </c>
      <c r="BT129" s="83">
        <v>0</v>
      </c>
      <c r="BU129" s="83">
        <v>0</v>
      </c>
      <c r="BV129" s="83">
        <v>0</v>
      </c>
      <c r="BW129" s="83">
        <v>0</v>
      </c>
      <c r="BX129" s="82">
        <f t="shared" si="85"/>
        <v>0</v>
      </c>
      <c r="BY129" s="83">
        <v>0</v>
      </c>
      <c r="BZ129" s="83">
        <v>0</v>
      </c>
      <c r="CA129" s="83">
        <v>0</v>
      </c>
      <c r="CB129" s="83">
        <v>0</v>
      </c>
      <c r="CC129" s="82">
        <f t="shared" si="86"/>
        <v>0</v>
      </c>
      <c r="CD129" s="83">
        <v>0</v>
      </c>
      <c r="CE129" s="83">
        <v>0</v>
      </c>
      <c r="CF129" s="83">
        <v>0</v>
      </c>
      <c r="CG129" s="83">
        <v>0</v>
      </c>
      <c r="CH129" s="82">
        <f t="shared" si="87"/>
        <v>0</v>
      </c>
      <c r="CI129" s="83">
        <v>0</v>
      </c>
      <c r="CJ129" s="83">
        <v>0</v>
      </c>
      <c r="CK129" s="83">
        <v>0</v>
      </c>
      <c r="CL129" s="83">
        <v>0</v>
      </c>
      <c r="CM129" s="82">
        <f t="shared" si="88"/>
        <v>0</v>
      </c>
      <c r="CN129" s="83">
        <v>0</v>
      </c>
      <c r="CO129" s="83">
        <v>0</v>
      </c>
      <c r="CP129" s="83">
        <v>0</v>
      </c>
      <c r="CQ129" s="83">
        <v>0</v>
      </c>
      <c r="CR129" s="82">
        <f t="shared" si="89"/>
        <v>0</v>
      </c>
      <c r="CS129" s="83">
        <v>0</v>
      </c>
      <c r="CT129" s="83">
        <v>0</v>
      </c>
      <c r="CU129" s="83">
        <v>0</v>
      </c>
      <c r="CV129" s="83">
        <v>0</v>
      </c>
      <c r="CW129" s="82">
        <f t="shared" si="90"/>
        <v>0</v>
      </c>
      <c r="CX129" s="85">
        <v>0</v>
      </c>
      <c r="CY129" s="85">
        <v>0</v>
      </c>
      <c r="CZ129" s="85">
        <v>0</v>
      </c>
      <c r="DA129" s="85">
        <v>0</v>
      </c>
      <c r="DB129" s="86">
        <v>0</v>
      </c>
      <c r="DC129" s="87">
        <v>0</v>
      </c>
      <c r="DD129" s="88">
        <v>0</v>
      </c>
      <c r="DE129" s="89">
        <v>0</v>
      </c>
      <c r="DF129" s="90">
        <f t="shared" si="69"/>
        <v>0</v>
      </c>
      <c r="DG129" s="91">
        <f t="shared" si="70"/>
        <v>0</v>
      </c>
      <c r="DH129" s="92">
        <f t="shared" si="71"/>
        <v>0</v>
      </c>
      <c r="DI129" s="103">
        <v>0</v>
      </c>
      <c r="DJ129" s="104">
        <v>0</v>
      </c>
      <c r="DK129" s="99">
        <v>0</v>
      </c>
      <c r="DL129" s="92">
        <f t="shared" si="91"/>
        <v>0</v>
      </c>
      <c r="DM129" s="93" t="e">
        <f t="shared" si="92"/>
        <v>#DIV/0!</v>
      </c>
      <c r="DN129" s="223" t="e">
        <f>SUM(DH129:DH130)/SUM(DL129:DL130)</f>
        <v>#DIV/0!</v>
      </c>
      <c r="DO129" s="223" t="e">
        <f>(SUM(DH129:DH132)/SUM(DL129:DL132))</f>
        <v>#DIV/0!</v>
      </c>
    </row>
    <row r="130" spans="2:119" ht="23.25" customHeight="1" thickBot="1" x14ac:dyDescent="0.3">
      <c r="B130" s="239"/>
      <c r="C130" s="242"/>
      <c r="D130" s="79" t="s">
        <v>107</v>
      </c>
      <c r="E130" s="80">
        <v>0</v>
      </c>
      <c r="F130" s="81">
        <v>0</v>
      </c>
      <c r="G130" s="94">
        <f t="shared" si="74"/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107">
        <f t="shared" si="93"/>
        <v>0</v>
      </c>
      <c r="N130" s="94">
        <f t="shared" si="66"/>
        <v>0</v>
      </c>
      <c r="O130" s="83">
        <v>0</v>
      </c>
      <c r="P130" s="83">
        <v>0</v>
      </c>
      <c r="Q130" s="83">
        <v>0</v>
      </c>
      <c r="R130" s="84">
        <v>0</v>
      </c>
      <c r="S130" s="84">
        <v>0</v>
      </c>
      <c r="T130" s="107">
        <f t="shared" si="94"/>
        <v>0</v>
      </c>
      <c r="U130" s="94">
        <f t="shared" si="68"/>
        <v>0</v>
      </c>
      <c r="V130" s="83">
        <v>0</v>
      </c>
      <c r="W130" s="83">
        <v>0</v>
      </c>
      <c r="X130" s="83">
        <v>0</v>
      </c>
      <c r="Y130" s="84">
        <v>0</v>
      </c>
      <c r="Z130" s="94">
        <f t="shared" si="75"/>
        <v>0</v>
      </c>
      <c r="AA130" s="83">
        <v>0</v>
      </c>
      <c r="AB130" s="83">
        <v>0</v>
      </c>
      <c r="AC130" s="83">
        <v>0</v>
      </c>
      <c r="AD130" s="84">
        <v>0</v>
      </c>
      <c r="AE130" s="94">
        <f t="shared" si="76"/>
        <v>0</v>
      </c>
      <c r="AF130" s="83">
        <v>0</v>
      </c>
      <c r="AG130" s="83">
        <v>0</v>
      </c>
      <c r="AH130" s="83">
        <v>0</v>
      </c>
      <c r="AI130" s="84">
        <v>0</v>
      </c>
      <c r="AJ130" s="94">
        <f t="shared" si="77"/>
        <v>0</v>
      </c>
      <c r="AK130" s="83">
        <v>0</v>
      </c>
      <c r="AL130" s="83">
        <v>0</v>
      </c>
      <c r="AM130" s="83">
        <v>0</v>
      </c>
      <c r="AN130" s="84">
        <v>0</v>
      </c>
      <c r="AO130" s="94">
        <f t="shared" si="78"/>
        <v>0</v>
      </c>
      <c r="AP130" s="83">
        <v>0</v>
      </c>
      <c r="AQ130" s="83">
        <v>0</v>
      </c>
      <c r="AR130" s="83">
        <v>0</v>
      </c>
      <c r="AS130" s="84">
        <v>0</v>
      </c>
      <c r="AT130" s="94">
        <f t="shared" si="79"/>
        <v>0</v>
      </c>
      <c r="AU130" s="83">
        <v>0</v>
      </c>
      <c r="AV130" s="83">
        <v>0</v>
      </c>
      <c r="AW130" s="83">
        <v>0</v>
      </c>
      <c r="AX130" s="84">
        <v>0</v>
      </c>
      <c r="AY130" s="94">
        <f t="shared" si="80"/>
        <v>0</v>
      </c>
      <c r="AZ130" s="83">
        <v>0</v>
      </c>
      <c r="BA130" s="83">
        <v>0</v>
      </c>
      <c r="BB130" s="83">
        <v>0</v>
      </c>
      <c r="BC130" s="83">
        <v>0</v>
      </c>
      <c r="BD130" s="94">
        <f t="shared" si="81"/>
        <v>0</v>
      </c>
      <c r="BE130" s="83">
        <v>0</v>
      </c>
      <c r="BF130" s="83">
        <v>0</v>
      </c>
      <c r="BG130" s="83">
        <v>0</v>
      </c>
      <c r="BH130" s="83">
        <v>0</v>
      </c>
      <c r="BI130" s="94">
        <f t="shared" si="82"/>
        <v>0</v>
      </c>
      <c r="BJ130" s="83">
        <v>0</v>
      </c>
      <c r="BK130" s="83">
        <v>0</v>
      </c>
      <c r="BL130" s="83">
        <v>0</v>
      </c>
      <c r="BM130" s="83">
        <v>0</v>
      </c>
      <c r="BN130" s="94">
        <f t="shared" si="83"/>
        <v>0</v>
      </c>
      <c r="BO130" s="83">
        <v>0</v>
      </c>
      <c r="BP130" s="83">
        <v>0</v>
      </c>
      <c r="BQ130" s="83">
        <v>0</v>
      </c>
      <c r="BR130" s="83">
        <v>0</v>
      </c>
      <c r="BS130" s="94">
        <f t="shared" si="84"/>
        <v>0</v>
      </c>
      <c r="BT130" s="83">
        <v>0</v>
      </c>
      <c r="BU130" s="83">
        <v>0</v>
      </c>
      <c r="BV130" s="83">
        <v>0</v>
      </c>
      <c r="BW130" s="83">
        <v>0</v>
      </c>
      <c r="BX130" s="94">
        <f t="shared" si="85"/>
        <v>0</v>
      </c>
      <c r="BY130" s="83">
        <v>0</v>
      </c>
      <c r="BZ130" s="83">
        <v>0</v>
      </c>
      <c r="CA130" s="83">
        <v>0</v>
      </c>
      <c r="CB130" s="83">
        <v>0</v>
      </c>
      <c r="CC130" s="94">
        <f t="shared" si="86"/>
        <v>0</v>
      </c>
      <c r="CD130" s="83">
        <v>0</v>
      </c>
      <c r="CE130" s="83">
        <v>0</v>
      </c>
      <c r="CF130" s="83">
        <v>0</v>
      </c>
      <c r="CG130" s="83">
        <v>0</v>
      </c>
      <c r="CH130" s="94">
        <f t="shared" si="87"/>
        <v>0</v>
      </c>
      <c r="CI130" s="83">
        <v>0</v>
      </c>
      <c r="CJ130" s="83">
        <v>0</v>
      </c>
      <c r="CK130" s="83">
        <v>0</v>
      </c>
      <c r="CL130" s="83">
        <v>0</v>
      </c>
      <c r="CM130" s="94">
        <f t="shared" si="88"/>
        <v>0</v>
      </c>
      <c r="CN130" s="83">
        <v>0</v>
      </c>
      <c r="CO130" s="83">
        <v>0</v>
      </c>
      <c r="CP130" s="83">
        <v>0</v>
      </c>
      <c r="CQ130" s="83">
        <v>0</v>
      </c>
      <c r="CR130" s="94">
        <f t="shared" si="89"/>
        <v>0</v>
      </c>
      <c r="CS130" s="83">
        <v>0</v>
      </c>
      <c r="CT130" s="83">
        <v>0</v>
      </c>
      <c r="CU130" s="83">
        <v>0</v>
      </c>
      <c r="CV130" s="83">
        <v>0</v>
      </c>
      <c r="CW130" s="94">
        <f t="shared" si="90"/>
        <v>0</v>
      </c>
      <c r="CX130" s="85">
        <v>0</v>
      </c>
      <c r="CY130" s="85">
        <v>0</v>
      </c>
      <c r="CZ130" s="85">
        <v>0</v>
      </c>
      <c r="DA130" s="85">
        <v>0</v>
      </c>
      <c r="DB130" s="86">
        <v>0</v>
      </c>
      <c r="DC130" s="87">
        <v>0</v>
      </c>
      <c r="DD130" s="88">
        <v>0</v>
      </c>
      <c r="DE130" s="89">
        <v>0</v>
      </c>
      <c r="DF130" s="90">
        <f t="shared" si="69"/>
        <v>0</v>
      </c>
      <c r="DG130" s="91">
        <f t="shared" si="70"/>
        <v>0</v>
      </c>
      <c r="DH130" s="92">
        <f t="shared" si="71"/>
        <v>0</v>
      </c>
      <c r="DI130" s="103">
        <v>0</v>
      </c>
      <c r="DJ130" s="104">
        <v>0</v>
      </c>
      <c r="DK130" s="99">
        <v>0</v>
      </c>
      <c r="DL130" s="95">
        <f t="shared" si="91"/>
        <v>0</v>
      </c>
      <c r="DM130" s="93" t="e">
        <f t="shared" si="92"/>
        <v>#DIV/0!</v>
      </c>
      <c r="DN130" s="244"/>
      <c r="DO130" s="223"/>
    </row>
    <row r="131" spans="2:119" ht="23.25" customHeight="1" thickBot="1" x14ac:dyDescent="0.3">
      <c r="B131" s="239"/>
      <c r="C131" s="242"/>
      <c r="D131" s="79" t="s">
        <v>108</v>
      </c>
      <c r="E131" s="80">
        <v>0</v>
      </c>
      <c r="F131" s="81">
        <v>0</v>
      </c>
      <c r="G131" s="94">
        <f t="shared" si="74"/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107">
        <f t="shared" si="93"/>
        <v>0</v>
      </c>
      <c r="N131" s="94">
        <f t="shared" si="66"/>
        <v>0</v>
      </c>
      <c r="O131" s="83">
        <v>0</v>
      </c>
      <c r="P131" s="83">
        <v>0</v>
      </c>
      <c r="Q131" s="83">
        <v>0</v>
      </c>
      <c r="R131" s="84">
        <v>0</v>
      </c>
      <c r="S131" s="84">
        <v>0</v>
      </c>
      <c r="T131" s="107">
        <f t="shared" si="94"/>
        <v>0</v>
      </c>
      <c r="U131" s="94">
        <f t="shared" si="68"/>
        <v>0</v>
      </c>
      <c r="V131" s="83">
        <v>0</v>
      </c>
      <c r="W131" s="83">
        <v>0</v>
      </c>
      <c r="X131" s="83">
        <v>0</v>
      </c>
      <c r="Y131" s="84">
        <v>0</v>
      </c>
      <c r="Z131" s="94">
        <f t="shared" si="75"/>
        <v>0</v>
      </c>
      <c r="AA131" s="83">
        <v>0</v>
      </c>
      <c r="AB131" s="83">
        <v>0</v>
      </c>
      <c r="AC131" s="83">
        <v>0</v>
      </c>
      <c r="AD131" s="84">
        <v>0</v>
      </c>
      <c r="AE131" s="94">
        <f t="shared" si="76"/>
        <v>0</v>
      </c>
      <c r="AF131" s="83">
        <v>0</v>
      </c>
      <c r="AG131" s="83">
        <v>0</v>
      </c>
      <c r="AH131" s="83">
        <v>0</v>
      </c>
      <c r="AI131" s="84">
        <v>0</v>
      </c>
      <c r="AJ131" s="94">
        <f t="shared" si="77"/>
        <v>0</v>
      </c>
      <c r="AK131" s="83">
        <v>0</v>
      </c>
      <c r="AL131" s="83">
        <v>0</v>
      </c>
      <c r="AM131" s="83">
        <v>0</v>
      </c>
      <c r="AN131" s="84">
        <v>0</v>
      </c>
      <c r="AO131" s="94">
        <f t="shared" si="78"/>
        <v>0</v>
      </c>
      <c r="AP131" s="83">
        <v>0</v>
      </c>
      <c r="AQ131" s="83">
        <v>0</v>
      </c>
      <c r="AR131" s="83">
        <v>0</v>
      </c>
      <c r="AS131" s="84">
        <v>0</v>
      </c>
      <c r="AT131" s="94">
        <f t="shared" si="79"/>
        <v>0</v>
      </c>
      <c r="AU131" s="83">
        <v>0</v>
      </c>
      <c r="AV131" s="83">
        <v>0</v>
      </c>
      <c r="AW131" s="83">
        <v>0</v>
      </c>
      <c r="AX131" s="84">
        <v>0</v>
      </c>
      <c r="AY131" s="94">
        <f t="shared" si="80"/>
        <v>0</v>
      </c>
      <c r="AZ131" s="83">
        <v>0</v>
      </c>
      <c r="BA131" s="83">
        <v>0</v>
      </c>
      <c r="BB131" s="83">
        <v>0</v>
      </c>
      <c r="BC131" s="83">
        <v>0</v>
      </c>
      <c r="BD131" s="94">
        <f t="shared" si="81"/>
        <v>0</v>
      </c>
      <c r="BE131" s="83">
        <v>0</v>
      </c>
      <c r="BF131" s="83">
        <v>0</v>
      </c>
      <c r="BG131" s="83">
        <v>0</v>
      </c>
      <c r="BH131" s="83">
        <v>0</v>
      </c>
      <c r="BI131" s="94">
        <f t="shared" si="82"/>
        <v>0</v>
      </c>
      <c r="BJ131" s="83">
        <v>0</v>
      </c>
      <c r="BK131" s="83">
        <v>0</v>
      </c>
      <c r="BL131" s="83">
        <v>0</v>
      </c>
      <c r="BM131" s="83">
        <v>0</v>
      </c>
      <c r="BN131" s="94">
        <f t="shared" si="83"/>
        <v>0</v>
      </c>
      <c r="BO131" s="83">
        <v>0</v>
      </c>
      <c r="BP131" s="83">
        <v>0</v>
      </c>
      <c r="BQ131" s="83">
        <v>0</v>
      </c>
      <c r="BR131" s="83">
        <v>0</v>
      </c>
      <c r="BS131" s="94">
        <f t="shared" si="84"/>
        <v>0</v>
      </c>
      <c r="BT131" s="83">
        <v>0</v>
      </c>
      <c r="BU131" s="83">
        <v>0</v>
      </c>
      <c r="BV131" s="83">
        <v>0</v>
      </c>
      <c r="BW131" s="83">
        <v>0</v>
      </c>
      <c r="BX131" s="94">
        <f t="shared" si="85"/>
        <v>0</v>
      </c>
      <c r="BY131" s="83">
        <v>0</v>
      </c>
      <c r="BZ131" s="83">
        <v>0</v>
      </c>
      <c r="CA131" s="83">
        <v>0</v>
      </c>
      <c r="CB131" s="83">
        <v>0</v>
      </c>
      <c r="CC131" s="94">
        <f t="shared" si="86"/>
        <v>0</v>
      </c>
      <c r="CD131" s="83">
        <v>0</v>
      </c>
      <c r="CE131" s="83">
        <v>0</v>
      </c>
      <c r="CF131" s="83">
        <v>0</v>
      </c>
      <c r="CG131" s="83">
        <v>0</v>
      </c>
      <c r="CH131" s="94">
        <f t="shared" si="87"/>
        <v>0</v>
      </c>
      <c r="CI131" s="83">
        <v>0</v>
      </c>
      <c r="CJ131" s="83">
        <v>0</v>
      </c>
      <c r="CK131" s="83">
        <v>0</v>
      </c>
      <c r="CL131" s="83">
        <v>0</v>
      </c>
      <c r="CM131" s="94">
        <f t="shared" si="88"/>
        <v>0</v>
      </c>
      <c r="CN131" s="83">
        <v>0</v>
      </c>
      <c r="CO131" s="83">
        <v>0</v>
      </c>
      <c r="CP131" s="83">
        <v>0</v>
      </c>
      <c r="CQ131" s="83">
        <v>0</v>
      </c>
      <c r="CR131" s="94">
        <f t="shared" si="89"/>
        <v>0</v>
      </c>
      <c r="CS131" s="83">
        <v>0</v>
      </c>
      <c r="CT131" s="83">
        <v>0</v>
      </c>
      <c r="CU131" s="83">
        <v>0</v>
      </c>
      <c r="CV131" s="83">
        <v>0</v>
      </c>
      <c r="CW131" s="94">
        <f t="shared" si="90"/>
        <v>0</v>
      </c>
      <c r="CX131" s="85">
        <v>0</v>
      </c>
      <c r="CY131" s="85">
        <v>0</v>
      </c>
      <c r="CZ131" s="85">
        <v>0</v>
      </c>
      <c r="DA131" s="85">
        <v>0</v>
      </c>
      <c r="DB131" s="86">
        <v>0</v>
      </c>
      <c r="DC131" s="87">
        <v>0</v>
      </c>
      <c r="DD131" s="88">
        <v>0</v>
      </c>
      <c r="DE131" s="89">
        <v>0</v>
      </c>
      <c r="DF131" s="90">
        <f t="shared" si="69"/>
        <v>0</v>
      </c>
      <c r="DG131" s="91">
        <f t="shared" si="70"/>
        <v>0</v>
      </c>
      <c r="DH131" s="92">
        <f t="shared" si="71"/>
        <v>0</v>
      </c>
      <c r="DI131" s="103">
        <v>0</v>
      </c>
      <c r="DJ131" s="104">
        <v>0</v>
      </c>
      <c r="DK131" s="99">
        <v>0</v>
      </c>
      <c r="DL131" s="95">
        <f t="shared" si="91"/>
        <v>0</v>
      </c>
      <c r="DM131" s="93" t="e">
        <f t="shared" si="92"/>
        <v>#DIV/0!</v>
      </c>
      <c r="DN131" s="223" t="e">
        <f>(SUM(DH131:DH132)/SUM(DL131:DL132))</f>
        <v>#DIV/0!</v>
      </c>
      <c r="DO131" s="223"/>
    </row>
    <row r="132" spans="2:119" ht="23.25" customHeight="1" thickBot="1" x14ac:dyDescent="0.3">
      <c r="B132" s="240"/>
      <c r="C132" s="243"/>
      <c r="D132" s="101" t="s">
        <v>109</v>
      </c>
      <c r="E132" s="80">
        <v>0</v>
      </c>
      <c r="F132" s="81">
        <v>0</v>
      </c>
      <c r="G132" s="98">
        <f t="shared" si="74"/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108">
        <f t="shared" si="93"/>
        <v>0</v>
      </c>
      <c r="N132" s="98">
        <f t="shared" si="66"/>
        <v>0</v>
      </c>
      <c r="O132" s="83">
        <v>0</v>
      </c>
      <c r="P132" s="83">
        <v>0</v>
      </c>
      <c r="Q132" s="83">
        <v>0</v>
      </c>
      <c r="R132" s="84">
        <v>0</v>
      </c>
      <c r="S132" s="84">
        <v>0</v>
      </c>
      <c r="T132" s="108">
        <f t="shared" si="94"/>
        <v>0</v>
      </c>
      <c r="U132" s="98">
        <f t="shared" si="68"/>
        <v>0</v>
      </c>
      <c r="V132" s="83">
        <v>0</v>
      </c>
      <c r="W132" s="83">
        <v>0</v>
      </c>
      <c r="X132" s="83">
        <v>0</v>
      </c>
      <c r="Y132" s="84">
        <v>0</v>
      </c>
      <c r="Z132" s="98">
        <f t="shared" si="75"/>
        <v>0</v>
      </c>
      <c r="AA132" s="83">
        <v>0</v>
      </c>
      <c r="AB132" s="83">
        <v>0</v>
      </c>
      <c r="AC132" s="83">
        <v>0</v>
      </c>
      <c r="AD132" s="84">
        <v>0</v>
      </c>
      <c r="AE132" s="98">
        <f t="shared" si="76"/>
        <v>0</v>
      </c>
      <c r="AF132" s="83">
        <v>0</v>
      </c>
      <c r="AG132" s="83">
        <v>0</v>
      </c>
      <c r="AH132" s="83">
        <v>0</v>
      </c>
      <c r="AI132" s="84">
        <v>0</v>
      </c>
      <c r="AJ132" s="98">
        <f t="shared" si="77"/>
        <v>0</v>
      </c>
      <c r="AK132" s="83">
        <v>0</v>
      </c>
      <c r="AL132" s="83">
        <v>0</v>
      </c>
      <c r="AM132" s="83">
        <v>0</v>
      </c>
      <c r="AN132" s="84">
        <v>0</v>
      </c>
      <c r="AO132" s="98">
        <f t="shared" si="78"/>
        <v>0</v>
      </c>
      <c r="AP132" s="83">
        <v>0</v>
      </c>
      <c r="AQ132" s="83">
        <v>0</v>
      </c>
      <c r="AR132" s="83">
        <v>0</v>
      </c>
      <c r="AS132" s="84">
        <v>0</v>
      </c>
      <c r="AT132" s="98">
        <f t="shared" si="79"/>
        <v>0</v>
      </c>
      <c r="AU132" s="83">
        <v>0</v>
      </c>
      <c r="AV132" s="83">
        <v>0</v>
      </c>
      <c r="AW132" s="83">
        <v>0</v>
      </c>
      <c r="AX132" s="84">
        <v>0</v>
      </c>
      <c r="AY132" s="98">
        <f t="shared" si="80"/>
        <v>0</v>
      </c>
      <c r="AZ132" s="83">
        <v>0</v>
      </c>
      <c r="BA132" s="83">
        <v>0</v>
      </c>
      <c r="BB132" s="83">
        <v>0</v>
      </c>
      <c r="BC132" s="83">
        <v>0</v>
      </c>
      <c r="BD132" s="98">
        <f t="shared" si="81"/>
        <v>0</v>
      </c>
      <c r="BE132" s="83">
        <v>0</v>
      </c>
      <c r="BF132" s="83">
        <v>0</v>
      </c>
      <c r="BG132" s="83">
        <v>0</v>
      </c>
      <c r="BH132" s="83">
        <v>0</v>
      </c>
      <c r="BI132" s="98">
        <f t="shared" si="82"/>
        <v>0</v>
      </c>
      <c r="BJ132" s="83">
        <v>0</v>
      </c>
      <c r="BK132" s="83">
        <v>0</v>
      </c>
      <c r="BL132" s="83">
        <v>0</v>
      </c>
      <c r="BM132" s="83">
        <v>0</v>
      </c>
      <c r="BN132" s="98">
        <f t="shared" si="83"/>
        <v>0</v>
      </c>
      <c r="BO132" s="83">
        <v>0</v>
      </c>
      <c r="BP132" s="83">
        <v>0</v>
      </c>
      <c r="BQ132" s="83">
        <v>0</v>
      </c>
      <c r="BR132" s="83">
        <v>0</v>
      </c>
      <c r="BS132" s="98">
        <f t="shared" si="84"/>
        <v>0</v>
      </c>
      <c r="BT132" s="83">
        <v>0</v>
      </c>
      <c r="BU132" s="83">
        <v>0</v>
      </c>
      <c r="BV132" s="83">
        <v>0</v>
      </c>
      <c r="BW132" s="83">
        <v>0</v>
      </c>
      <c r="BX132" s="98">
        <f t="shared" si="85"/>
        <v>0</v>
      </c>
      <c r="BY132" s="83">
        <v>0</v>
      </c>
      <c r="BZ132" s="83">
        <v>0</v>
      </c>
      <c r="CA132" s="83">
        <v>0</v>
      </c>
      <c r="CB132" s="83">
        <v>0</v>
      </c>
      <c r="CC132" s="98">
        <f t="shared" si="86"/>
        <v>0</v>
      </c>
      <c r="CD132" s="83">
        <v>0</v>
      </c>
      <c r="CE132" s="83">
        <v>0</v>
      </c>
      <c r="CF132" s="83">
        <v>0</v>
      </c>
      <c r="CG132" s="83">
        <v>0</v>
      </c>
      <c r="CH132" s="98">
        <f t="shared" si="87"/>
        <v>0</v>
      </c>
      <c r="CI132" s="83">
        <v>0</v>
      </c>
      <c r="CJ132" s="83">
        <v>0</v>
      </c>
      <c r="CK132" s="83">
        <v>0</v>
      </c>
      <c r="CL132" s="83">
        <v>0</v>
      </c>
      <c r="CM132" s="98">
        <f t="shared" si="88"/>
        <v>0</v>
      </c>
      <c r="CN132" s="83">
        <v>0</v>
      </c>
      <c r="CO132" s="83">
        <v>0</v>
      </c>
      <c r="CP132" s="83">
        <v>0</v>
      </c>
      <c r="CQ132" s="83">
        <v>0</v>
      </c>
      <c r="CR132" s="98">
        <f t="shared" si="89"/>
        <v>0</v>
      </c>
      <c r="CS132" s="83">
        <v>0</v>
      </c>
      <c r="CT132" s="83">
        <v>0</v>
      </c>
      <c r="CU132" s="83">
        <v>0</v>
      </c>
      <c r="CV132" s="83">
        <v>0</v>
      </c>
      <c r="CW132" s="98">
        <f t="shared" si="90"/>
        <v>0</v>
      </c>
      <c r="CX132" s="85">
        <v>0</v>
      </c>
      <c r="CY132" s="85">
        <v>0</v>
      </c>
      <c r="CZ132" s="85">
        <v>0</v>
      </c>
      <c r="DA132" s="85">
        <v>0</v>
      </c>
      <c r="DB132" s="86">
        <v>0</v>
      </c>
      <c r="DC132" s="87">
        <v>0</v>
      </c>
      <c r="DD132" s="88">
        <v>0</v>
      </c>
      <c r="DE132" s="89">
        <v>0</v>
      </c>
      <c r="DF132" s="90">
        <f t="shared" si="69"/>
        <v>0</v>
      </c>
      <c r="DG132" s="91">
        <f t="shared" si="70"/>
        <v>0</v>
      </c>
      <c r="DH132" s="92">
        <f t="shared" si="71"/>
        <v>0</v>
      </c>
      <c r="DI132" s="103">
        <v>0</v>
      </c>
      <c r="DJ132" s="104">
        <v>0</v>
      </c>
      <c r="DK132" s="99">
        <v>0</v>
      </c>
      <c r="DL132" s="102">
        <f t="shared" si="91"/>
        <v>0</v>
      </c>
      <c r="DM132" s="100" t="e">
        <f t="shared" si="92"/>
        <v>#DIV/0!</v>
      </c>
      <c r="DN132" s="224"/>
      <c r="DO132" s="224"/>
    </row>
    <row r="133" spans="2:119" ht="23.25" customHeight="1" thickBot="1" x14ac:dyDescent="0.3">
      <c r="B133" s="238">
        <v>33</v>
      </c>
      <c r="C133" s="241">
        <f>لیست!D38</f>
        <v>0</v>
      </c>
      <c r="D133" s="105" t="s">
        <v>106</v>
      </c>
      <c r="E133" s="80">
        <v>0</v>
      </c>
      <c r="F133" s="81">
        <v>0</v>
      </c>
      <c r="G133" s="82">
        <f t="shared" ref="G133:G164" si="95">F133+E133</f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106">
        <f>L133/2</f>
        <v>0</v>
      </c>
      <c r="N133" s="82">
        <f t="shared" si="66"/>
        <v>0</v>
      </c>
      <c r="O133" s="83">
        <v>0</v>
      </c>
      <c r="P133" s="83">
        <v>0</v>
      </c>
      <c r="Q133" s="83">
        <v>0</v>
      </c>
      <c r="R133" s="84">
        <v>0</v>
      </c>
      <c r="S133" s="84">
        <v>0</v>
      </c>
      <c r="T133" s="106">
        <f>S133/2</f>
        <v>0</v>
      </c>
      <c r="U133" s="82">
        <f t="shared" si="68"/>
        <v>0</v>
      </c>
      <c r="V133" s="83">
        <v>0</v>
      </c>
      <c r="W133" s="83">
        <v>0</v>
      </c>
      <c r="X133" s="83">
        <v>0</v>
      </c>
      <c r="Y133" s="84">
        <v>0</v>
      </c>
      <c r="Z133" s="82">
        <f t="shared" ref="Z133:Z164" si="96">SUM(V133:Y133)</f>
        <v>0</v>
      </c>
      <c r="AA133" s="83">
        <v>0</v>
      </c>
      <c r="AB133" s="83">
        <v>0</v>
      </c>
      <c r="AC133" s="83">
        <v>0</v>
      </c>
      <c r="AD133" s="84">
        <v>0</v>
      </c>
      <c r="AE133" s="82">
        <f t="shared" ref="AE133:AE164" si="97">SUM(AA133:AD133)</f>
        <v>0</v>
      </c>
      <c r="AF133" s="83">
        <v>0</v>
      </c>
      <c r="AG133" s="83">
        <v>0</v>
      </c>
      <c r="AH133" s="83">
        <v>0</v>
      </c>
      <c r="AI133" s="84">
        <v>0</v>
      </c>
      <c r="AJ133" s="82">
        <f t="shared" ref="AJ133:AJ164" si="98">SUM(AF133:AI133)</f>
        <v>0</v>
      </c>
      <c r="AK133" s="83">
        <v>0</v>
      </c>
      <c r="AL133" s="83">
        <v>0</v>
      </c>
      <c r="AM133" s="83">
        <v>0</v>
      </c>
      <c r="AN133" s="84">
        <v>0</v>
      </c>
      <c r="AO133" s="82">
        <f t="shared" ref="AO133:AO164" si="99">SUM(AK133:AN133)</f>
        <v>0</v>
      </c>
      <c r="AP133" s="83">
        <v>0</v>
      </c>
      <c r="AQ133" s="83">
        <v>0</v>
      </c>
      <c r="AR133" s="83">
        <v>0</v>
      </c>
      <c r="AS133" s="84">
        <v>0</v>
      </c>
      <c r="AT133" s="82">
        <f t="shared" ref="AT133:AT164" si="100">SUM(AP133:AS133)</f>
        <v>0</v>
      </c>
      <c r="AU133" s="83">
        <v>0</v>
      </c>
      <c r="AV133" s="83">
        <v>0</v>
      </c>
      <c r="AW133" s="83">
        <v>0</v>
      </c>
      <c r="AX133" s="84">
        <v>0</v>
      </c>
      <c r="AY133" s="82">
        <f t="shared" ref="AY133:AY164" si="101">SUM(AU133:AX133)</f>
        <v>0</v>
      </c>
      <c r="AZ133" s="83">
        <v>0</v>
      </c>
      <c r="BA133" s="83">
        <v>0</v>
      </c>
      <c r="BB133" s="83">
        <v>0</v>
      </c>
      <c r="BC133" s="83">
        <v>0</v>
      </c>
      <c r="BD133" s="82">
        <f t="shared" ref="BD133:BD164" si="102">SUM(AZ133:BC133)</f>
        <v>0</v>
      </c>
      <c r="BE133" s="83">
        <v>0</v>
      </c>
      <c r="BF133" s="83">
        <v>0</v>
      </c>
      <c r="BG133" s="83">
        <v>0</v>
      </c>
      <c r="BH133" s="83">
        <v>0</v>
      </c>
      <c r="BI133" s="82">
        <f t="shared" ref="BI133:BI164" si="103">SUM(BE133:BH133)</f>
        <v>0</v>
      </c>
      <c r="BJ133" s="83">
        <v>0</v>
      </c>
      <c r="BK133" s="83">
        <v>0</v>
      </c>
      <c r="BL133" s="83">
        <v>0</v>
      </c>
      <c r="BM133" s="83">
        <v>0</v>
      </c>
      <c r="BN133" s="82">
        <f t="shared" ref="BN133:BN164" si="104">SUM(BJ133:BM133)</f>
        <v>0</v>
      </c>
      <c r="BO133" s="83">
        <v>0</v>
      </c>
      <c r="BP133" s="83">
        <v>0</v>
      </c>
      <c r="BQ133" s="83">
        <v>0</v>
      </c>
      <c r="BR133" s="83">
        <v>0</v>
      </c>
      <c r="BS133" s="82">
        <f t="shared" ref="BS133:BS164" si="105">SUM(BO133:BR133)</f>
        <v>0</v>
      </c>
      <c r="BT133" s="83">
        <v>0</v>
      </c>
      <c r="BU133" s="83">
        <v>0</v>
      </c>
      <c r="BV133" s="83">
        <v>0</v>
      </c>
      <c r="BW133" s="83">
        <v>0</v>
      </c>
      <c r="BX133" s="82">
        <f t="shared" ref="BX133:BX164" si="106">SUM(BT133:BW133)</f>
        <v>0</v>
      </c>
      <c r="BY133" s="83">
        <v>0</v>
      </c>
      <c r="BZ133" s="83">
        <v>0</v>
      </c>
      <c r="CA133" s="83">
        <v>0</v>
      </c>
      <c r="CB133" s="83">
        <v>0</v>
      </c>
      <c r="CC133" s="82">
        <f t="shared" ref="CC133:CC164" si="107">SUM(BY133:CB133)</f>
        <v>0</v>
      </c>
      <c r="CD133" s="83">
        <v>0</v>
      </c>
      <c r="CE133" s="83">
        <v>0</v>
      </c>
      <c r="CF133" s="83">
        <v>0</v>
      </c>
      <c r="CG133" s="83">
        <v>0</v>
      </c>
      <c r="CH133" s="82">
        <f t="shared" ref="CH133:CH164" si="108">SUM(CD133:CG133)</f>
        <v>0</v>
      </c>
      <c r="CI133" s="83">
        <v>0</v>
      </c>
      <c r="CJ133" s="83">
        <v>0</v>
      </c>
      <c r="CK133" s="83">
        <v>0</v>
      </c>
      <c r="CL133" s="83">
        <v>0</v>
      </c>
      <c r="CM133" s="82">
        <f t="shared" ref="CM133:CM164" si="109">SUM(CI133:CL133)</f>
        <v>0</v>
      </c>
      <c r="CN133" s="83">
        <v>0</v>
      </c>
      <c r="CO133" s="83">
        <v>0</v>
      </c>
      <c r="CP133" s="83">
        <v>0</v>
      </c>
      <c r="CQ133" s="83">
        <v>0</v>
      </c>
      <c r="CR133" s="82">
        <f t="shared" ref="CR133:CR164" si="110">SUM(CN133:CQ133)</f>
        <v>0</v>
      </c>
      <c r="CS133" s="83">
        <v>0</v>
      </c>
      <c r="CT133" s="83">
        <v>0</v>
      </c>
      <c r="CU133" s="83">
        <v>0</v>
      </c>
      <c r="CV133" s="83">
        <v>0</v>
      </c>
      <c r="CW133" s="82">
        <f t="shared" ref="CW133:CW164" si="111">SUM(CS133:CV133)</f>
        <v>0</v>
      </c>
      <c r="CX133" s="85">
        <v>0</v>
      </c>
      <c r="CY133" s="85">
        <v>0</v>
      </c>
      <c r="CZ133" s="85">
        <v>0</v>
      </c>
      <c r="DA133" s="85">
        <v>0</v>
      </c>
      <c r="DB133" s="86">
        <v>0</v>
      </c>
      <c r="DC133" s="87">
        <v>0</v>
      </c>
      <c r="DD133" s="88">
        <v>0</v>
      </c>
      <c r="DE133" s="89">
        <v>0</v>
      </c>
      <c r="DF133" s="90">
        <f t="shared" si="69"/>
        <v>0</v>
      </c>
      <c r="DG133" s="91">
        <f t="shared" si="70"/>
        <v>0</v>
      </c>
      <c r="DH133" s="92">
        <f t="shared" si="71"/>
        <v>0</v>
      </c>
      <c r="DI133" s="103">
        <v>0</v>
      </c>
      <c r="DJ133" s="104">
        <v>0</v>
      </c>
      <c r="DK133" s="99">
        <v>0</v>
      </c>
      <c r="DL133" s="92">
        <f t="shared" ref="DL133:DL164" si="112">SUM(DI133:DK133)</f>
        <v>0</v>
      </c>
      <c r="DM133" s="93" t="e">
        <f t="shared" ref="DM133:DM164" si="113">DH133/DL133</f>
        <v>#DIV/0!</v>
      </c>
      <c r="DN133" s="223" t="e">
        <f>SUM(DH133:DH134)/SUM(DL133:DL134)</f>
        <v>#DIV/0!</v>
      </c>
      <c r="DO133" s="223" t="e">
        <f>(SUM(DH133:DH136)/SUM(DL133:DL136))</f>
        <v>#DIV/0!</v>
      </c>
    </row>
    <row r="134" spans="2:119" ht="23.25" customHeight="1" thickBot="1" x14ac:dyDescent="0.3">
      <c r="B134" s="239"/>
      <c r="C134" s="242"/>
      <c r="D134" s="79" t="s">
        <v>107</v>
      </c>
      <c r="E134" s="80">
        <v>0</v>
      </c>
      <c r="F134" s="81">
        <v>0</v>
      </c>
      <c r="G134" s="94">
        <f t="shared" si="95"/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107">
        <f t="shared" si="93"/>
        <v>0</v>
      </c>
      <c r="N134" s="94">
        <f t="shared" ref="N134:N197" si="114">SUM(H134:K134,M134)</f>
        <v>0</v>
      </c>
      <c r="O134" s="83">
        <v>0</v>
      </c>
      <c r="P134" s="83">
        <v>0</v>
      </c>
      <c r="Q134" s="83">
        <v>0</v>
      </c>
      <c r="R134" s="84">
        <v>0</v>
      </c>
      <c r="S134" s="84">
        <v>0</v>
      </c>
      <c r="T134" s="107">
        <f t="shared" si="94"/>
        <v>0</v>
      </c>
      <c r="U134" s="94">
        <f t="shared" ref="U134:U197" si="115">SUM(O134:R134,T134)</f>
        <v>0</v>
      </c>
      <c r="V134" s="83">
        <v>0</v>
      </c>
      <c r="W134" s="83">
        <v>0</v>
      </c>
      <c r="X134" s="83">
        <v>0</v>
      </c>
      <c r="Y134" s="84">
        <v>0</v>
      </c>
      <c r="Z134" s="94">
        <f t="shared" si="96"/>
        <v>0</v>
      </c>
      <c r="AA134" s="83">
        <v>0</v>
      </c>
      <c r="AB134" s="83">
        <v>0</v>
      </c>
      <c r="AC134" s="83">
        <v>0</v>
      </c>
      <c r="AD134" s="84">
        <v>0</v>
      </c>
      <c r="AE134" s="94">
        <f t="shared" si="97"/>
        <v>0</v>
      </c>
      <c r="AF134" s="83">
        <v>0</v>
      </c>
      <c r="AG134" s="83">
        <v>0</v>
      </c>
      <c r="AH134" s="83">
        <v>0</v>
      </c>
      <c r="AI134" s="84">
        <v>0</v>
      </c>
      <c r="AJ134" s="94">
        <f t="shared" si="98"/>
        <v>0</v>
      </c>
      <c r="AK134" s="83">
        <v>0</v>
      </c>
      <c r="AL134" s="83">
        <v>0</v>
      </c>
      <c r="AM134" s="83">
        <v>0</v>
      </c>
      <c r="AN134" s="84">
        <v>0</v>
      </c>
      <c r="AO134" s="94">
        <f t="shared" si="99"/>
        <v>0</v>
      </c>
      <c r="AP134" s="83">
        <v>0</v>
      </c>
      <c r="AQ134" s="83">
        <v>0</v>
      </c>
      <c r="AR134" s="83">
        <v>0</v>
      </c>
      <c r="AS134" s="84">
        <v>0</v>
      </c>
      <c r="AT134" s="94">
        <f t="shared" si="100"/>
        <v>0</v>
      </c>
      <c r="AU134" s="83">
        <v>0</v>
      </c>
      <c r="AV134" s="83">
        <v>0</v>
      </c>
      <c r="AW134" s="83">
        <v>0</v>
      </c>
      <c r="AX134" s="84">
        <v>0</v>
      </c>
      <c r="AY134" s="94">
        <f t="shared" si="101"/>
        <v>0</v>
      </c>
      <c r="AZ134" s="83">
        <v>0</v>
      </c>
      <c r="BA134" s="83">
        <v>0</v>
      </c>
      <c r="BB134" s="83">
        <v>0</v>
      </c>
      <c r="BC134" s="83">
        <v>0</v>
      </c>
      <c r="BD134" s="94">
        <f t="shared" si="102"/>
        <v>0</v>
      </c>
      <c r="BE134" s="83">
        <v>0</v>
      </c>
      <c r="BF134" s="83">
        <v>0</v>
      </c>
      <c r="BG134" s="83">
        <v>0</v>
      </c>
      <c r="BH134" s="83">
        <v>0</v>
      </c>
      <c r="BI134" s="94">
        <f t="shared" si="103"/>
        <v>0</v>
      </c>
      <c r="BJ134" s="83">
        <v>0</v>
      </c>
      <c r="BK134" s="83">
        <v>0</v>
      </c>
      <c r="BL134" s="83">
        <v>0</v>
      </c>
      <c r="BM134" s="83">
        <v>0</v>
      </c>
      <c r="BN134" s="94">
        <f t="shared" si="104"/>
        <v>0</v>
      </c>
      <c r="BO134" s="83">
        <v>0</v>
      </c>
      <c r="BP134" s="83">
        <v>0</v>
      </c>
      <c r="BQ134" s="83">
        <v>0</v>
      </c>
      <c r="BR134" s="83">
        <v>0</v>
      </c>
      <c r="BS134" s="94">
        <f t="shared" si="105"/>
        <v>0</v>
      </c>
      <c r="BT134" s="83">
        <v>0</v>
      </c>
      <c r="BU134" s="83">
        <v>0</v>
      </c>
      <c r="BV134" s="83">
        <v>0</v>
      </c>
      <c r="BW134" s="83">
        <v>0</v>
      </c>
      <c r="BX134" s="94">
        <f t="shared" si="106"/>
        <v>0</v>
      </c>
      <c r="BY134" s="83">
        <v>0</v>
      </c>
      <c r="BZ134" s="83">
        <v>0</v>
      </c>
      <c r="CA134" s="83">
        <v>0</v>
      </c>
      <c r="CB134" s="83">
        <v>0</v>
      </c>
      <c r="CC134" s="94">
        <f t="shared" si="107"/>
        <v>0</v>
      </c>
      <c r="CD134" s="83">
        <v>0</v>
      </c>
      <c r="CE134" s="83">
        <v>0</v>
      </c>
      <c r="CF134" s="83">
        <v>0</v>
      </c>
      <c r="CG134" s="83">
        <v>0</v>
      </c>
      <c r="CH134" s="94">
        <f t="shared" si="108"/>
        <v>0</v>
      </c>
      <c r="CI134" s="83">
        <v>0</v>
      </c>
      <c r="CJ134" s="83">
        <v>0</v>
      </c>
      <c r="CK134" s="83">
        <v>0</v>
      </c>
      <c r="CL134" s="83">
        <v>0</v>
      </c>
      <c r="CM134" s="94">
        <f t="shared" si="109"/>
        <v>0</v>
      </c>
      <c r="CN134" s="83">
        <v>0</v>
      </c>
      <c r="CO134" s="83">
        <v>0</v>
      </c>
      <c r="CP134" s="83">
        <v>0</v>
      </c>
      <c r="CQ134" s="83">
        <v>0</v>
      </c>
      <c r="CR134" s="94">
        <f t="shared" si="110"/>
        <v>0</v>
      </c>
      <c r="CS134" s="83">
        <v>0</v>
      </c>
      <c r="CT134" s="83">
        <v>0</v>
      </c>
      <c r="CU134" s="83">
        <v>0</v>
      </c>
      <c r="CV134" s="83">
        <v>0</v>
      </c>
      <c r="CW134" s="94">
        <f t="shared" si="111"/>
        <v>0</v>
      </c>
      <c r="CX134" s="85">
        <v>0</v>
      </c>
      <c r="CY134" s="85">
        <v>0</v>
      </c>
      <c r="CZ134" s="85">
        <v>0</v>
      </c>
      <c r="DA134" s="85">
        <v>0</v>
      </c>
      <c r="DB134" s="86">
        <v>0</v>
      </c>
      <c r="DC134" s="87">
        <v>0</v>
      </c>
      <c r="DD134" s="88">
        <v>0</v>
      </c>
      <c r="DE134" s="89">
        <v>0</v>
      </c>
      <c r="DF134" s="90">
        <f t="shared" si="69"/>
        <v>0</v>
      </c>
      <c r="DG134" s="91">
        <f t="shared" si="70"/>
        <v>0</v>
      </c>
      <c r="DH134" s="92">
        <f t="shared" si="71"/>
        <v>0</v>
      </c>
      <c r="DI134" s="103">
        <v>0</v>
      </c>
      <c r="DJ134" s="104">
        <v>0</v>
      </c>
      <c r="DK134" s="99">
        <v>0</v>
      </c>
      <c r="DL134" s="95">
        <f t="shared" si="112"/>
        <v>0</v>
      </c>
      <c r="DM134" s="93" t="e">
        <f t="shared" si="113"/>
        <v>#DIV/0!</v>
      </c>
      <c r="DN134" s="244"/>
      <c r="DO134" s="223"/>
    </row>
    <row r="135" spans="2:119" ht="23.25" customHeight="1" thickBot="1" x14ac:dyDescent="0.3">
      <c r="B135" s="239"/>
      <c r="C135" s="242"/>
      <c r="D135" s="79" t="s">
        <v>108</v>
      </c>
      <c r="E135" s="80">
        <v>0</v>
      </c>
      <c r="F135" s="81">
        <v>0</v>
      </c>
      <c r="G135" s="94">
        <f t="shared" si="95"/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107">
        <f t="shared" si="93"/>
        <v>0</v>
      </c>
      <c r="N135" s="94">
        <f t="shared" si="114"/>
        <v>0</v>
      </c>
      <c r="O135" s="83">
        <v>0</v>
      </c>
      <c r="P135" s="83">
        <v>0</v>
      </c>
      <c r="Q135" s="83">
        <v>0</v>
      </c>
      <c r="R135" s="84">
        <v>0</v>
      </c>
      <c r="S135" s="84">
        <v>0</v>
      </c>
      <c r="T135" s="107">
        <f t="shared" si="94"/>
        <v>0</v>
      </c>
      <c r="U135" s="94">
        <f t="shared" si="115"/>
        <v>0</v>
      </c>
      <c r="V135" s="83">
        <v>0</v>
      </c>
      <c r="W135" s="83">
        <v>0</v>
      </c>
      <c r="X135" s="83">
        <v>0</v>
      </c>
      <c r="Y135" s="84">
        <v>0</v>
      </c>
      <c r="Z135" s="94">
        <f t="shared" si="96"/>
        <v>0</v>
      </c>
      <c r="AA135" s="83">
        <v>0</v>
      </c>
      <c r="AB135" s="83">
        <v>0</v>
      </c>
      <c r="AC135" s="83">
        <v>0</v>
      </c>
      <c r="AD135" s="84">
        <v>0</v>
      </c>
      <c r="AE135" s="94">
        <f t="shared" si="97"/>
        <v>0</v>
      </c>
      <c r="AF135" s="83">
        <v>0</v>
      </c>
      <c r="AG135" s="83">
        <v>0</v>
      </c>
      <c r="AH135" s="83">
        <v>0</v>
      </c>
      <c r="AI135" s="84">
        <v>0</v>
      </c>
      <c r="AJ135" s="94">
        <f t="shared" si="98"/>
        <v>0</v>
      </c>
      <c r="AK135" s="83">
        <v>0</v>
      </c>
      <c r="AL135" s="83">
        <v>0</v>
      </c>
      <c r="AM135" s="83">
        <v>0</v>
      </c>
      <c r="AN135" s="84">
        <v>0</v>
      </c>
      <c r="AO135" s="94">
        <f t="shared" si="99"/>
        <v>0</v>
      </c>
      <c r="AP135" s="83">
        <v>0</v>
      </c>
      <c r="AQ135" s="83">
        <v>0</v>
      </c>
      <c r="AR135" s="83">
        <v>0</v>
      </c>
      <c r="AS135" s="84">
        <v>0</v>
      </c>
      <c r="AT135" s="94">
        <f t="shared" si="100"/>
        <v>0</v>
      </c>
      <c r="AU135" s="83">
        <v>0</v>
      </c>
      <c r="AV135" s="83">
        <v>0</v>
      </c>
      <c r="AW135" s="83">
        <v>0</v>
      </c>
      <c r="AX135" s="84">
        <v>0</v>
      </c>
      <c r="AY135" s="94">
        <f t="shared" si="101"/>
        <v>0</v>
      </c>
      <c r="AZ135" s="83">
        <v>0</v>
      </c>
      <c r="BA135" s="83">
        <v>0</v>
      </c>
      <c r="BB135" s="83">
        <v>0</v>
      </c>
      <c r="BC135" s="83">
        <v>0</v>
      </c>
      <c r="BD135" s="94">
        <f t="shared" si="102"/>
        <v>0</v>
      </c>
      <c r="BE135" s="83">
        <v>0</v>
      </c>
      <c r="BF135" s="83">
        <v>0</v>
      </c>
      <c r="BG135" s="83">
        <v>0</v>
      </c>
      <c r="BH135" s="83">
        <v>0</v>
      </c>
      <c r="BI135" s="94">
        <f t="shared" si="103"/>
        <v>0</v>
      </c>
      <c r="BJ135" s="83">
        <v>0</v>
      </c>
      <c r="BK135" s="83">
        <v>0</v>
      </c>
      <c r="BL135" s="83">
        <v>0</v>
      </c>
      <c r="BM135" s="83">
        <v>0</v>
      </c>
      <c r="BN135" s="94">
        <f t="shared" si="104"/>
        <v>0</v>
      </c>
      <c r="BO135" s="83">
        <v>0</v>
      </c>
      <c r="BP135" s="83">
        <v>0</v>
      </c>
      <c r="BQ135" s="83">
        <v>0</v>
      </c>
      <c r="BR135" s="83">
        <v>0</v>
      </c>
      <c r="BS135" s="94">
        <f t="shared" si="105"/>
        <v>0</v>
      </c>
      <c r="BT135" s="83">
        <v>0</v>
      </c>
      <c r="BU135" s="83">
        <v>0</v>
      </c>
      <c r="BV135" s="83">
        <v>0</v>
      </c>
      <c r="BW135" s="83">
        <v>0</v>
      </c>
      <c r="BX135" s="94">
        <f t="shared" si="106"/>
        <v>0</v>
      </c>
      <c r="BY135" s="83">
        <v>0</v>
      </c>
      <c r="BZ135" s="83">
        <v>0</v>
      </c>
      <c r="CA135" s="83">
        <v>0</v>
      </c>
      <c r="CB135" s="83">
        <v>0</v>
      </c>
      <c r="CC135" s="94">
        <f t="shared" si="107"/>
        <v>0</v>
      </c>
      <c r="CD135" s="83">
        <v>0</v>
      </c>
      <c r="CE135" s="83">
        <v>0</v>
      </c>
      <c r="CF135" s="83">
        <v>0</v>
      </c>
      <c r="CG135" s="83">
        <v>0</v>
      </c>
      <c r="CH135" s="94">
        <f t="shared" si="108"/>
        <v>0</v>
      </c>
      <c r="CI135" s="83">
        <v>0</v>
      </c>
      <c r="CJ135" s="83">
        <v>0</v>
      </c>
      <c r="CK135" s="83">
        <v>0</v>
      </c>
      <c r="CL135" s="83">
        <v>0</v>
      </c>
      <c r="CM135" s="94">
        <f t="shared" si="109"/>
        <v>0</v>
      </c>
      <c r="CN135" s="83">
        <v>0</v>
      </c>
      <c r="CO135" s="83">
        <v>0</v>
      </c>
      <c r="CP135" s="83">
        <v>0</v>
      </c>
      <c r="CQ135" s="83">
        <v>0</v>
      </c>
      <c r="CR135" s="94">
        <f t="shared" si="110"/>
        <v>0</v>
      </c>
      <c r="CS135" s="83">
        <v>0</v>
      </c>
      <c r="CT135" s="83">
        <v>0</v>
      </c>
      <c r="CU135" s="83">
        <v>0</v>
      </c>
      <c r="CV135" s="83">
        <v>0</v>
      </c>
      <c r="CW135" s="94">
        <f t="shared" si="111"/>
        <v>0</v>
      </c>
      <c r="CX135" s="85">
        <v>0</v>
      </c>
      <c r="CY135" s="85">
        <v>0</v>
      </c>
      <c r="CZ135" s="85">
        <v>0</v>
      </c>
      <c r="DA135" s="85">
        <v>0</v>
      </c>
      <c r="DB135" s="86">
        <v>0</v>
      </c>
      <c r="DC135" s="87">
        <v>0</v>
      </c>
      <c r="DD135" s="88">
        <v>0</v>
      </c>
      <c r="DE135" s="89">
        <v>0</v>
      </c>
      <c r="DF135" s="90">
        <f t="shared" ref="DF135:DF198" si="116">SUM(DC135,DB135,CX135,CR135,CH135,BX135,BN135,BD135,AT135,AJ135,Z135,N135,E135,CY135)</f>
        <v>0</v>
      </c>
      <c r="DG135" s="91">
        <f t="shared" ref="DG135:DG198" si="117">SUM(DD135:DE135,CZ135,CW135,CM135,CC135,BS135,BI135,AY135,AO135,AE135,U135,F135,DA135)</f>
        <v>0</v>
      </c>
      <c r="DH135" s="92">
        <f t="shared" ref="DH135:DH198" si="118">SUM(DF135:DG135)</f>
        <v>0</v>
      </c>
      <c r="DI135" s="103">
        <v>0</v>
      </c>
      <c r="DJ135" s="104">
        <v>0</v>
      </c>
      <c r="DK135" s="99">
        <v>0</v>
      </c>
      <c r="DL135" s="95">
        <f t="shared" si="112"/>
        <v>0</v>
      </c>
      <c r="DM135" s="93" t="e">
        <f t="shared" si="113"/>
        <v>#DIV/0!</v>
      </c>
      <c r="DN135" s="223" t="e">
        <f>(SUM(DH135:DH136)/SUM(DL135:DL136))</f>
        <v>#DIV/0!</v>
      </c>
      <c r="DO135" s="223"/>
    </row>
    <row r="136" spans="2:119" ht="23.25" customHeight="1" thickBot="1" x14ac:dyDescent="0.3">
      <c r="B136" s="240"/>
      <c r="C136" s="243"/>
      <c r="D136" s="101" t="s">
        <v>109</v>
      </c>
      <c r="E136" s="80">
        <v>0</v>
      </c>
      <c r="F136" s="81">
        <v>0</v>
      </c>
      <c r="G136" s="98">
        <f t="shared" si="95"/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108">
        <f t="shared" si="93"/>
        <v>0</v>
      </c>
      <c r="N136" s="98">
        <f t="shared" si="114"/>
        <v>0</v>
      </c>
      <c r="O136" s="83">
        <v>0</v>
      </c>
      <c r="P136" s="83">
        <v>0</v>
      </c>
      <c r="Q136" s="83">
        <v>0</v>
      </c>
      <c r="R136" s="84">
        <v>0</v>
      </c>
      <c r="S136" s="84">
        <v>0</v>
      </c>
      <c r="T136" s="108">
        <f t="shared" si="94"/>
        <v>0</v>
      </c>
      <c r="U136" s="98">
        <f t="shared" si="115"/>
        <v>0</v>
      </c>
      <c r="V136" s="83">
        <v>0</v>
      </c>
      <c r="W136" s="83">
        <v>0</v>
      </c>
      <c r="X136" s="83">
        <v>0</v>
      </c>
      <c r="Y136" s="84">
        <v>0</v>
      </c>
      <c r="Z136" s="98">
        <f t="shared" si="96"/>
        <v>0</v>
      </c>
      <c r="AA136" s="83">
        <v>0</v>
      </c>
      <c r="AB136" s="83">
        <v>0</v>
      </c>
      <c r="AC136" s="83">
        <v>0</v>
      </c>
      <c r="AD136" s="84">
        <v>0</v>
      </c>
      <c r="AE136" s="98">
        <f t="shared" si="97"/>
        <v>0</v>
      </c>
      <c r="AF136" s="83">
        <v>0</v>
      </c>
      <c r="AG136" s="83">
        <v>0</v>
      </c>
      <c r="AH136" s="83">
        <v>0</v>
      </c>
      <c r="AI136" s="84">
        <v>0</v>
      </c>
      <c r="AJ136" s="98">
        <f t="shared" si="98"/>
        <v>0</v>
      </c>
      <c r="AK136" s="83">
        <v>0</v>
      </c>
      <c r="AL136" s="83">
        <v>0</v>
      </c>
      <c r="AM136" s="83">
        <v>0</v>
      </c>
      <c r="AN136" s="84">
        <v>0</v>
      </c>
      <c r="AO136" s="98">
        <f t="shared" si="99"/>
        <v>0</v>
      </c>
      <c r="AP136" s="83">
        <v>0</v>
      </c>
      <c r="AQ136" s="83">
        <v>0</v>
      </c>
      <c r="AR136" s="83">
        <v>0</v>
      </c>
      <c r="AS136" s="84">
        <v>0</v>
      </c>
      <c r="AT136" s="98">
        <f t="shared" si="100"/>
        <v>0</v>
      </c>
      <c r="AU136" s="83">
        <v>0</v>
      </c>
      <c r="AV136" s="83">
        <v>0</v>
      </c>
      <c r="AW136" s="83">
        <v>0</v>
      </c>
      <c r="AX136" s="84">
        <v>0</v>
      </c>
      <c r="AY136" s="98">
        <f t="shared" si="101"/>
        <v>0</v>
      </c>
      <c r="AZ136" s="83">
        <v>0</v>
      </c>
      <c r="BA136" s="83">
        <v>0</v>
      </c>
      <c r="BB136" s="83">
        <v>0</v>
      </c>
      <c r="BC136" s="83">
        <v>0</v>
      </c>
      <c r="BD136" s="98">
        <f t="shared" si="102"/>
        <v>0</v>
      </c>
      <c r="BE136" s="83">
        <v>0</v>
      </c>
      <c r="BF136" s="83">
        <v>0</v>
      </c>
      <c r="BG136" s="83">
        <v>0</v>
      </c>
      <c r="BH136" s="83">
        <v>0</v>
      </c>
      <c r="BI136" s="98">
        <f t="shared" si="103"/>
        <v>0</v>
      </c>
      <c r="BJ136" s="83">
        <v>0</v>
      </c>
      <c r="BK136" s="83">
        <v>0</v>
      </c>
      <c r="BL136" s="83">
        <v>0</v>
      </c>
      <c r="BM136" s="83">
        <v>0</v>
      </c>
      <c r="BN136" s="98">
        <f t="shared" si="104"/>
        <v>0</v>
      </c>
      <c r="BO136" s="83">
        <v>0</v>
      </c>
      <c r="BP136" s="83">
        <v>0</v>
      </c>
      <c r="BQ136" s="83">
        <v>0</v>
      </c>
      <c r="BR136" s="83">
        <v>0</v>
      </c>
      <c r="BS136" s="98">
        <f t="shared" si="105"/>
        <v>0</v>
      </c>
      <c r="BT136" s="83">
        <v>0</v>
      </c>
      <c r="BU136" s="83">
        <v>0</v>
      </c>
      <c r="BV136" s="83">
        <v>0</v>
      </c>
      <c r="BW136" s="83">
        <v>0</v>
      </c>
      <c r="BX136" s="98">
        <f t="shared" si="106"/>
        <v>0</v>
      </c>
      <c r="BY136" s="83">
        <v>0</v>
      </c>
      <c r="BZ136" s="83">
        <v>0</v>
      </c>
      <c r="CA136" s="83">
        <v>0</v>
      </c>
      <c r="CB136" s="83">
        <v>0</v>
      </c>
      <c r="CC136" s="98">
        <f t="shared" si="107"/>
        <v>0</v>
      </c>
      <c r="CD136" s="83">
        <v>0</v>
      </c>
      <c r="CE136" s="83">
        <v>0</v>
      </c>
      <c r="CF136" s="83">
        <v>0</v>
      </c>
      <c r="CG136" s="83">
        <v>0</v>
      </c>
      <c r="CH136" s="98">
        <f t="shared" si="108"/>
        <v>0</v>
      </c>
      <c r="CI136" s="83">
        <v>0</v>
      </c>
      <c r="CJ136" s="83">
        <v>0</v>
      </c>
      <c r="CK136" s="83">
        <v>0</v>
      </c>
      <c r="CL136" s="83">
        <v>0</v>
      </c>
      <c r="CM136" s="98">
        <f t="shared" si="109"/>
        <v>0</v>
      </c>
      <c r="CN136" s="83">
        <v>0</v>
      </c>
      <c r="CO136" s="83">
        <v>0</v>
      </c>
      <c r="CP136" s="83">
        <v>0</v>
      </c>
      <c r="CQ136" s="83">
        <v>0</v>
      </c>
      <c r="CR136" s="98">
        <f t="shared" si="110"/>
        <v>0</v>
      </c>
      <c r="CS136" s="83">
        <v>0</v>
      </c>
      <c r="CT136" s="83">
        <v>0</v>
      </c>
      <c r="CU136" s="83">
        <v>0</v>
      </c>
      <c r="CV136" s="83">
        <v>0</v>
      </c>
      <c r="CW136" s="98">
        <f t="shared" si="111"/>
        <v>0</v>
      </c>
      <c r="CX136" s="85">
        <v>0</v>
      </c>
      <c r="CY136" s="85">
        <v>0</v>
      </c>
      <c r="CZ136" s="85">
        <v>0</v>
      </c>
      <c r="DA136" s="85">
        <v>0</v>
      </c>
      <c r="DB136" s="86">
        <v>0</v>
      </c>
      <c r="DC136" s="87">
        <v>0</v>
      </c>
      <c r="DD136" s="88">
        <v>0</v>
      </c>
      <c r="DE136" s="89">
        <v>0</v>
      </c>
      <c r="DF136" s="90">
        <f t="shared" si="116"/>
        <v>0</v>
      </c>
      <c r="DG136" s="91">
        <f t="shared" si="117"/>
        <v>0</v>
      </c>
      <c r="DH136" s="92">
        <f t="shared" si="118"/>
        <v>0</v>
      </c>
      <c r="DI136" s="103">
        <v>0</v>
      </c>
      <c r="DJ136" s="104">
        <v>0</v>
      </c>
      <c r="DK136" s="99">
        <v>0</v>
      </c>
      <c r="DL136" s="102">
        <f t="shared" si="112"/>
        <v>0</v>
      </c>
      <c r="DM136" s="100" t="e">
        <f t="shared" si="113"/>
        <v>#DIV/0!</v>
      </c>
      <c r="DN136" s="224"/>
      <c r="DO136" s="224"/>
    </row>
    <row r="137" spans="2:119" ht="23.25" customHeight="1" thickBot="1" x14ac:dyDescent="0.3">
      <c r="B137" s="238">
        <v>34</v>
      </c>
      <c r="C137" s="241">
        <f>لیست!D39</f>
        <v>0</v>
      </c>
      <c r="D137" s="105" t="s">
        <v>106</v>
      </c>
      <c r="E137" s="80">
        <v>0</v>
      </c>
      <c r="F137" s="81">
        <v>0</v>
      </c>
      <c r="G137" s="82">
        <f t="shared" si="95"/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106">
        <f>L137/2</f>
        <v>0</v>
      </c>
      <c r="N137" s="82">
        <f t="shared" si="114"/>
        <v>0</v>
      </c>
      <c r="O137" s="83">
        <v>0</v>
      </c>
      <c r="P137" s="83">
        <v>0</v>
      </c>
      <c r="Q137" s="83">
        <v>0</v>
      </c>
      <c r="R137" s="84">
        <v>0</v>
      </c>
      <c r="S137" s="84">
        <v>0</v>
      </c>
      <c r="T137" s="106">
        <f>S137/2</f>
        <v>0</v>
      </c>
      <c r="U137" s="82">
        <f t="shared" si="115"/>
        <v>0</v>
      </c>
      <c r="V137" s="83">
        <v>0</v>
      </c>
      <c r="W137" s="83">
        <v>0</v>
      </c>
      <c r="X137" s="83">
        <v>0</v>
      </c>
      <c r="Y137" s="84">
        <v>0</v>
      </c>
      <c r="Z137" s="82">
        <f t="shared" si="96"/>
        <v>0</v>
      </c>
      <c r="AA137" s="83">
        <v>0</v>
      </c>
      <c r="AB137" s="83">
        <v>0</v>
      </c>
      <c r="AC137" s="83">
        <v>0</v>
      </c>
      <c r="AD137" s="84">
        <v>0</v>
      </c>
      <c r="AE137" s="82">
        <f t="shared" si="97"/>
        <v>0</v>
      </c>
      <c r="AF137" s="83">
        <v>0</v>
      </c>
      <c r="AG137" s="83">
        <v>0</v>
      </c>
      <c r="AH137" s="83">
        <v>0</v>
      </c>
      <c r="AI137" s="84">
        <v>0</v>
      </c>
      <c r="AJ137" s="82">
        <f t="shared" si="98"/>
        <v>0</v>
      </c>
      <c r="AK137" s="83">
        <v>0</v>
      </c>
      <c r="AL137" s="83">
        <v>0</v>
      </c>
      <c r="AM137" s="83">
        <v>0</v>
      </c>
      <c r="AN137" s="84">
        <v>0</v>
      </c>
      <c r="AO137" s="82">
        <f t="shared" si="99"/>
        <v>0</v>
      </c>
      <c r="AP137" s="83">
        <v>0</v>
      </c>
      <c r="AQ137" s="83">
        <v>0</v>
      </c>
      <c r="AR137" s="83">
        <v>0</v>
      </c>
      <c r="AS137" s="84">
        <v>0</v>
      </c>
      <c r="AT137" s="82">
        <f t="shared" si="100"/>
        <v>0</v>
      </c>
      <c r="AU137" s="83">
        <v>0</v>
      </c>
      <c r="AV137" s="83">
        <v>0</v>
      </c>
      <c r="AW137" s="83">
        <v>0</v>
      </c>
      <c r="AX137" s="84">
        <v>0</v>
      </c>
      <c r="AY137" s="82">
        <f t="shared" si="101"/>
        <v>0</v>
      </c>
      <c r="AZ137" s="83">
        <v>0</v>
      </c>
      <c r="BA137" s="83">
        <v>0</v>
      </c>
      <c r="BB137" s="83">
        <v>0</v>
      </c>
      <c r="BC137" s="83">
        <v>0</v>
      </c>
      <c r="BD137" s="82">
        <f t="shared" si="102"/>
        <v>0</v>
      </c>
      <c r="BE137" s="83">
        <v>0</v>
      </c>
      <c r="BF137" s="83">
        <v>0</v>
      </c>
      <c r="BG137" s="83">
        <v>0</v>
      </c>
      <c r="BH137" s="83">
        <v>0</v>
      </c>
      <c r="BI137" s="82">
        <f t="shared" si="103"/>
        <v>0</v>
      </c>
      <c r="BJ137" s="83">
        <v>0</v>
      </c>
      <c r="BK137" s="83">
        <v>0</v>
      </c>
      <c r="BL137" s="83">
        <v>0</v>
      </c>
      <c r="BM137" s="83">
        <v>0</v>
      </c>
      <c r="BN137" s="82">
        <f t="shared" si="104"/>
        <v>0</v>
      </c>
      <c r="BO137" s="83">
        <v>0</v>
      </c>
      <c r="BP137" s="83">
        <v>0</v>
      </c>
      <c r="BQ137" s="83">
        <v>0</v>
      </c>
      <c r="BR137" s="83">
        <v>0</v>
      </c>
      <c r="BS137" s="82">
        <f t="shared" si="105"/>
        <v>0</v>
      </c>
      <c r="BT137" s="83">
        <v>0</v>
      </c>
      <c r="BU137" s="83">
        <v>0</v>
      </c>
      <c r="BV137" s="83">
        <v>0</v>
      </c>
      <c r="BW137" s="83">
        <v>0</v>
      </c>
      <c r="BX137" s="82">
        <f t="shared" si="106"/>
        <v>0</v>
      </c>
      <c r="BY137" s="83">
        <v>0</v>
      </c>
      <c r="BZ137" s="83">
        <v>0</v>
      </c>
      <c r="CA137" s="83">
        <v>0</v>
      </c>
      <c r="CB137" s="83">
        <v>0</v>
      </c>
      <c r="CC137" s="82">
        <f t="shared" si="107"/>
        <v>0</v>
      </c>
      <c r="CD137" s="83">
        <v>0</v>
      </c>
      <c r="CE137" s="83">
        <v>0</v>
      </c>
      <c r="CF137" s="83">
        <v>0</v>
      </c>
      <c r="CG137" s="83">
        <v>0</v>
      </c>
      <c r="CH137" s="82">
        <f t="shared" si="108"/>
        <v>0</v>
      </c>
      <c r="CI137" s="83">
        <v>0</v>
      </c>
      <c r="CJ137" s="83">
        <v>0</v>
      </c>
      <c r="CK137" s="83">
        <v>0</v>
      </c>
      <c r="CL137" s="83">
        <v>0</v>
      </c>
      <c r="CM137" s="82">
        <f t="shared" si="109"/>
        <v>0</v>
      </c>
      <c r="CN137" s="83">
        <v>0</v>
      </c>
      <c r="CO137" s="83">
        <v>0</v>
      </c>
      <c r="CP137" s="83">
        <v>0</v>
      </c>
      <c r="CQ137" s="83">
        <v>0</v>
      </c>
      <c r="CR137" s="82">
        <f t="shared" si="110"/>
        <v>0</v>
      </c>
      <c r="CS137" s="83">
        <v>0</v>
      </c>
      <c r="CT137" s="83">
        <v>0</v>
      </c>
      <c r="CU137" s="83">
        <v>0</v>
      </c>
      <c r="CV137" s="83">
        <v>0</v>
      </c>
      <c r="CW137" s="82">
        <f t="shared" si="111"/>
        <v>0</v>
      </c>
      <c r="CX137" s="85">
        <v>0</v>
      </c>
      <c r="CY137" s="85">
        <v>0</v>
      </c>
      <c r="CZ137" s="85">
        <v>0</v>
      </c>
      <c r="DA137" s="85">
        <v>0</v>
      </c>
      <c r="DB137" s="86">
        <v>0</v>
      </c>
      <c r="DC137" s="87">
        <v>0</v>
      </c>
      <c r="DD137" s="88">
        <v>0</v>
      </c>
      <c r="DE137" s="89">
        <v>0</v>
      </c>
      <c r="DF137" s="90">
        <f t="shared" si="116"/>
        <v>0</v>
      </c>
      <c r="DG137" s="91">
        <f t="shared" si="117"/>
        <v>0</v>
      </c>
      <c r="DH137" s="92">
        <f t="shared" si="118"/>
        <v>0</v>
      </c>
      <c r="DI137" s="103">
        <v>0</v>
      </c>
      <c r="DJ137" s="104">
        <v>0</v>
      </c>
      <c r="DK137" s="99">
        <v>0</v>
      </c>
      <c r="DL137" s="92">
        <f t="shared" si="112"/>
        <v>0</v>
      </c>
      <c r="DM137" s="93" t="e">
        <f t="shared" si="113"/>
        <v>#DIV/0!</v>
      </c>
      <c r="DN137" s="223" t="e">
        <f>SUM(DH137:DH138)/SUM(DL137:DL138)</f>
        <v>#DIV/0!</v>
      </c>
      <c r="DO137" s="223" t="e">
        <f>(SUM(DH137:DH140)/SUM(DL137:DL140))</f>
        <v>#DIV/0!</v>
      </c>
    </row>
    <row r="138" spans="2:119" ht="23.25" customHeight="1" thickBot="1" x14ac:dyDescent="0.3">
      <c r="B138" s="239"/>
      <c r="C138" s="242"/>
      <c r="D138" s="79" t="s">
        <v>107</v>
      </c>
      <c r="E138" s="80">
        <v>0</v>
      </c>
      <c r="F138" s="81">
        <v>0</v>
      </c>
      <c r="G138" s="94">
        <f t="shared" si="95"/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107">
        <f t="shared" si="93"/>
        <v>0</v>
      </c>
      <c r="N138" s="94">
        <f t="shared" si="114"/>
        <v>0</v>
      </c>
      <c r="O138" s="83">
        <v>0</v>
      </c>
      <c r="P138" s="83">
        <v>0</v>
      </c>
      <c r="Q138" s="83">
        <v>0</v>
      </c>
      <c r="R138" s="84">
        <v>0</v>
      </c>
      <c r="S138" s="84">
        <v>0</v>
      </c>
      <c r="T138" s="107">
        <f t="shared" si="94"/>
        <v>0</v>
      </c>
      <c r="U138" s="94">
        <f t="shared" si="115"/>
        <v>0</v>
      </c>
      <c r="V138" s="83">
        <v>0</v>
      </c>
      <c r="W138" s="83">
        <v>0</v>
      </c>
      <c r="X138" s="83">
        <v>0</v>
      </c>
      <c r="Y138" s="84">
        <v>0</v>
      </c>
      <c r="Z138" s="94">
        <f t="shared" si="96"/>
        <v>0</v>
      </c>
      <c r="AA138" s="83">
        <v>0</v>
      </c>
      <c r="AB138" s="83">
        <v>0</v>
      </c>
      <c r="AC138" s="83">
        <v>0</v>
      </c>
      <c r="AD138" s="84">
        <v>0</v>
      </c>
      <c r="AE138" s="94">
        <f t="shared" si="97"/>
        <v>0</v>
      </c>
      <c r="AF138" s="83">
        <v>0</v>
      </c>
      <c r="AG138" s="83">
        <v>0</v>
      </c>
      <c r="AH138" s="83">
        <v>0</v>
      </c>
      <c r="AI138" s="84">
        <v>0</v>
      </c>
      <c r="AJ138" s="94">
        <f t="shared" si="98"/>
        <v>0</v>
      </c>
      <c r="AK138" s="83">
        <v>0</v>
      </c>
      <c r="AL138" s="83">
        <v>0</v>
      </c>
      <c r="AM138" s="83">
        <v>0</v>
      </c>
      <c r="AN138" s="84">
        <v>0</v>
      </c>
      <c r="AO138" s="94">
        <f t="shared" si="99"/>
        <v>0</v>
      </c>
      <c r="AP138" s="83">
        <v>0</v>
      </c>
      <c r="AQ138" s="83">
        <v>0</v>
      </c>
      <c r="AR138" s="83">
        <v>0</v>
      </c>
      <c r="AS138" s="84">
        <v>0</v>
      </c>
      <c r="AT138" s="94">
        <f t="shared" si="100"/>
        <v>0</v>
      </c>
      <c r="AU138" s="83">
        <v>0</v>
      </c>
      <c r="AV138" s="83">
        <v>0</v>
      </c>
      <c r="AW138" s="83">
        <v>0</v>
      </c>
      <c r="AX138" s="84">
        <v>0</v>
      </c>
      <c r="AY138" s="94">
        <f t="shared" si="101"/>
        <v>0</v>
      </c>
      <c r="AZ138" s="83">
        <v>0</v>
      </c>
      <c r="BA138" s="83">
        <v>0</v>
      </c>
      <c r="BB138" s="83">
        <v>0</v>
      </c>
      <c r="BC138" s="83">
        <v>0</v>
      </c>
      <c r="BD138" s="94">
        <f t="shared" si="102"/>
        <v>0</v>
      </c>
      <c r="BE138" s="83">
        <v>0</v>
      </c>
      <c r="BF138" s="83">
        <v>0</v>
      </c>
      <c r="BG138" s="83">
        <v>0</v>
      </c>
      <c r="BH138" s="83">
        <v>0</v>
      </c>
      <c r="BI138" s="94">
        <f t="shared" si="103"/>
        <v>0</v>
      </c>
      <c r="BJ138" s="83">
        <v>0</v>
      </c>
      <c r="BK138" s="83">
        <v>0</v>
      </c>
      <c r="BL138" s="83">
        <v>0</v>
      </c>
      <c r="BM138" s="83">
        <v>0</v>
      </c>
      <c r="BN138" s="94">
        <f t="shared" si="104"/>
        <v>0</v>
      </c>
      <c r="BO138" s="83">
        <v>0</v>
      </c>
      <c r="BP138" s="83">
        <v>0</v>
      </c>
      <c r="BQ138" s="83">
        <v>0</v>
      </c>
      <c r="BR138" s="83">
        <v>0</v>
      </c>
      <c r="BS138" s="94">
        <f t="shared" si="105"/>
        <v>0</v>
      </c>
      <c r="BT138" s="83">
        <v>0</v>
      </c>
      <c r="BU138" s="83">
        <v>0</v>
      </c>
      <c r="BV138" s="83">
        <v>0</v>
      </c>
      <c r="BW138" s="83">
        <v>0</v>
      </c>
      <c r="BX138" s="94">
        <f t="shared" si="106"/>
        <v>0</v>
      </c>
      <c r="BY138" s="83">
        <v>0</v>
      </c>
      <c r="BZ138" s="83">
        <v>0</v>
      </c>
      <c r="CA138" s="83">
        <v>0</v>
      </c>
      <c r="CB138" s="83">
        <v>0</v>
      </c>
      <c r="CC138" s="94">
        <f t="shared" si="107"/>
        <v>0</v>
      </c>
      <c r="CD138" s="83">
        <v>0</v>
      </c>
      <c r="CE138" s="83">
        <v>0</v>
      </c>
      <c r="CF138" s="83">
        <v>0</v>
      </c>
      <c r="CG138" s="83">
        <v>0</v>
      </c>
      <c r="CH138" s="94">
        <f t="shared" si="108"/>
        <v>0</v>
      </c>
      <c r="CI138" s="83">
        <v>0</v>
      </c>
      <c r="CJ138" s="83">
        <v>0</v>
      </c>
      <c r="CK138" s="83">
        <v>0</v>
      </c>
      <c r="CL138" s="83">
        <v>0</v>
      </c>
      <c r="CM138" s="94">
        <f t="shared" si="109"/>
        <v>0</v>
      </c>
      <c r="CN138" s="83">
        <v>0</v>
      </c>
      <c r="CO138" s="83">
        <v>0</v>
      </c>
      <c r="CP138" s="83">
        <v>0</v>
      </c>
      <c r="CQ138" s="83">
        <v>0</v>
      </c>
      <c r="CR138" s="94">
        <f t="shared" si="110"/>
        <v>0</v>
      </c>
      <c r="CS138" s="83">
        <v>0</v>
      </c>
      <c r="CT138" s="83">
        <v>0</v>
      </c>
      <c r="CU138" s="83">
        <v>0</v>
      </c>
      <c r="CV138" s="83">
        <v>0</v>
      </c>
      <c r="CW138" s="94">
        <f t="shared" si="111"/>
        <v>0</v>
      </c>
      <c r="CX138" s="85">
        <v>0</v>
      </c>
      <c r="CY138" s="85">
        <v>0</v>
      </c>
      <c r="CZ138" s="85">
        <v>0</v>
      </c>
      <c r="DA138" s="85">
        <v>0</v>
      </c>
      <c r="DB138" s="86">
        <v>0</v>
      </c>
      <c r="DC138" s="87">
        <v>0</v>
      </c>
      <c r="DD138" s="88">
        <v>0</v>
      </c>
      <c r="DE138" s="89">
        <v>0</v>
      </c>
      <c r="DF138" s="90">
        <f t="shared" si="116"/>
        <v>0</v>
      </c>
      <c r="DG138" s="91">
        <f t="shared" si="117"/>
        <v>0</v>
      </c>
      <c r="DH138" s="92">
        <f t="shared" si="118"/>
        <v>0</v>
      </c>
      <c r="DI138" s="103">
        <v>0</v>
      </c>
      <c r="DJ138" s="104">
        <v>0</v>
      </c>
      <c r="DK138" s="99">
        <v>0</v>
      </c>
      <c r="DL138" s="95">
        <f t="shared" si="112"/>
        <v>0</v>
      </c>
      <c r="DM138" s="93" t="e">
        <f t="shared" si="113"/>
        <v>#DIV/0!</v>
      </c>
      <c r="DN138" s="244"/>
      <c r="DO138" s="223"/>
    </row>
    <row r="139" spans="2:119" ht="23.25" customHeight="1" thickBot="1" x14ac:dyDescent="0.3">
      <c r="B139" s="239"/>
      <c r="C139" s="242"/>
      <c r="D139" s="79" t="s">
        <v>108</v>
      </c>
      <c r="E139" s="80">
        <v>0</v>
      </c>
      <c r="F139" s="81">
        <v>0</v>
      </c>
      <c r="G139" s="94">
        <f t="shared" si="95"/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107">
        <f t="shared" si="93"/>
        <v>0</v>
      </c>
      <c r="N139" s="94">
        <f t="shared" si="114"/>
        <v>0</v>
      </c>
      <c r="O139" s="83">
        <v>0</v>
      </c>
      <c r="P139" s="83">
        <v>0</v>
      </c>
      <c r="Q139" s="83">
        <v>0</v>
      </c>
      <c r="R139" s="84">
        <v>0</v>
      </c>
      <c r="S139" s="84">
        <v>0</v>
      </c>
      <c r="T139" s="107">
        <f t="shared" si="94"/>
        <v>0</v>
      </c>
      <c r="U139" s="94">
        <f t="shared" si="115"/>
        <v>0</v>
      </c>
      <c r="V139" s="83">
        <v>0</v>
      </c>
      <c r="W139" s="83">
        <v>0</v>
      </c>
      <c r="X139" s="83">
        <v>0</v>
      </c>
      <c r="Y139" s="84">
        <v>0</v>
      </c>
      <c r="Z139" s="94">
        <f t="shared" si="96"/>
        <v>0</v>
      </c>
      <c r="AA139" s="83">
        <v>0</v>
      </c>
      <c r="AB139" s="83">
        <v>0</v>
      </c>
      <c r="AC139" s="83">
        <v>0</v>
      </c>
      <c r="AD139" s="84">
        <v>0</v>
      </c>
      <c r="AE139" s="94">
        <f t="shared" si="97"/>
        <v>0</v>
      </c>
      <c r="AF139" s="83">
        <v>0</v>
      </c>
      <c r="AG139" s="83">
        <v>0</v>
      </c>
      <c r="AH139" s="83">
        <v>0</v>
      </c>
      <c r="AI139" s="84">
        <v>0</v>
      </c>
      <c r="AJ139" s="94">
        <f t="shared" si="98"/>
        <v>0</v>
      </c>
      <c r="AK139" s="83">
        <v>0</v>
      </c>
      <c r="AL139" s="83">
        <v>0</v>
      </c>
      <c r="AM139" s="83">
        <v>0</v>
      </c>
      <c r="AN139" s="84">
        <v>0</v>
      </c>
      <c r="AO139" s="94">
        <f t="shared" si="99"/>
        <v>0</v>
      </c>
      <c r="AP139" s="83">
        <v>0</v>
      </c>
      <c r="AQ139" s="83">
        <v>0</v>
      </c>
      <c r="AR139" s="83">
        <v>0</v>
      </c>
      <c r="AS139" s="84">
        <v>0</v>
      </c>
      <c r="AT139" s="94">
        <f t="shared" si="100"/>
        <v>0</v>
      </c>
      <c r="AU139" s="83">
        <v>0</v>
      </c>
      <c r="AV139" s="83">
        <v>0</v>
      </c>
      <c r="AW139" s="83">
        <v>0</v>
      </c>
      <c r="AX139" s="84">
        <v>0</v>
      </c>
      <c r="AY139" s="94">
        <f t="shared" si="101"/>
        <v>0</v>
      </c>
      <c r="AZ139" s="83">
        <v>0</v>
      </c>
      <c r="BA139" s="83">
        <v>0</v>
      </c>
      <c r="BB139" s="83">
        <v>0</v>
      </c>
      <c r="BC139" s="83">
        <v>0</v>
      </c>
      <c r="BD139" s="94">
        <f t="shared" si="102"/>
        <v>0</v>
      </c>
      <c r="BE139" s="83">
        <v>0</v>
      </c>
      <c r="BF139" s="83">
        <v>0</v>
      </c>
      <c r="BG139" s="83">
        <v>0</v>
      </c>
      <c r="BH139" s="83">
        <v>0</v>
      </c>
      <c r="BI139" s="94">
        <f t="shared" si="103"/>
        <v>0</v>
      </c>
      <c r="BJ139" s="83">
        <v>0</v>
      </c>
      <c r="BK139" s="83">
        <v>0</v>
      </c>
      <c r="BL139" s="83">
        <v>0</v>
      </c>
      <c r="BM139" s="83">
        <v>0</v>
      </c>
      <c r="BN139" s="94">
        <f t="shared" si="104"/>
        <v>0</v>
      </c>
      <c r="BO139" s="83">
        <v>0</v>
      </c>
      <c r="BP139" s="83">
        <v>0</v>
      </c>
      <c r="BQ139" s="83">
        <v>0</v>
      </c>
      <c r="BR139" s="83">
        <v>0</v>
      </c>
      <c r="BS139" s="94">
        <f t="shared" si="105"/>
        <v>0</v>
      </c>
      <c r="BT139" s="83">
        <v>0</v>
      </c>
      <c r="BU139" s="83">
        <v>0</v>
      </c>
      <c r="BV139" s="83">
        <v>0</v>
      </c>
      <c r="BW139" s="83">
        <v>0</v>
      </c>
      <c r="BX139" s="94">
        <f t="shared" si="106"/>
        <v>0</v>
      </c>
      <c r="BY139" s="83">
        <v>0</v>
      </c>
      <c r="BZ139" s="83">
        <v>0</v>
      </c>
      <c r="CA139" s="83">
        <v>0</v>
      </c>
      <c r="CB139" s="83">
        <v>0</v>
      </c>
      <c r="CC139" s="94">
        <f t="shared" si="107"/>
        <v>0</v>
      </c>
      <c r="CD139" s="83">
        <v>0</v>
      </c>
      <c r="CE139" s="83">
        <v>0</v>
      </c>
      <c r="CF139" s="83">
        <v>0</v>
      </c>
      <c r="CG139" s="83">
        <v>0</v>
      </c>
      <c r="CH139" s="94">
        <f t="shared" si="108"/>
        <v>0</v>
      </c>
      <c r="CI139" s="83">
        <v>0</v>
      </c>
      <c r="CJ139" s="83">
        <v>0</v>
      </c>
      <c r="CK139" s="83">
        <v>0</v>
      </c>
      <c r="CL139" s="83">
        <v>0</v>
      </c>
      <c r="CM139" s="94">
        <f t="shared" si="109"/>
        <v>0</v>
      </c>
      <c r="CN139" s="83">
        <v>0</v>
      </c>
      <c r="CO139" s="83">
        <v>0</v>
      </c>
      <c r="CP139" s="83">
        <v>0</v>
      </c>
      <c r="CQ139" s="83">
        <v>0</v>
      </c>
      <c r="CR139" s="94">
        <f t="shared" si="110"/>
        <v>0</v>
      </c>
      <c r="CS139" s="83">
        <v>0</v>
      </c>
      <c r="CT139" s="83">
        <v>0</v>
      </c>
      <c r="CU139" s="83">
        <v>0</v>
      </c>
      <c r="CV139" s="83">
        <v>0</v>
      </c>
      <c r="CW139" s="94">
        <f t="shared" si="111"/>
        <v>0</v>
      </c>
      <c r="CX139" s="85">
        <v>0</v>
      </c>
      <c r="CY139" s="85">
        <v>0</v>
      </c>
      <c r="CZ139" s="85">
        <v>0</v>
      </c>
      <c r="DA139" s="85">
        <v>0</v>
      </c>
      <c r="DB139" s="86">
        <v>0</v>
      </c>
      <c r="DC139" s="87">
        <v>0</v>
      </c>
      <c r="DD139" s="88">
        <v>0</v>
      </c>
      <c r="DE139" s="89">
        <v>0</v>
      </c>
      <c r="DF139" s="90">
        <f t="shared" si="116"/>
        <v>0</v>
      </c>
      <c r="DG139" s="91">
        <f t="shared" si="117"/>
        <v>0</v>
      </c>
      <c r="DH139" s="92">
        <f t="shared" si="118"/>
        <v>0</v>
      </c>
      <c r="DI139" s="103">
        <v>0</v>
      </c>
      <c r="DJ139" s="104">
        <v>0</v>
      </c>
      <c r="DK139" s="99">
        <v>0</v>
      </c>
      <c r="DL139" s="95">
        <f t="shared" si="112"/>
        <v>0</v>
      </c>
      <c r="DM139" s="93" t="e">
        <f t="shared" si="113"/>
        <v>#DIV/0!</v>
      </c>
      <c r="DN139" s="223" t="e">
        <f>(SUM(DH139:DH140)/SUM(DL139:DL140))</f>
        <v>#DIV/0!</v>
      </c>
      <c r="DO139" s="223"/>
    </row>
    <row r="140" spans="2:119" ht="23.25" customHeight="1" thickBot="1" x14ac:dyDescent="0.3">
      <c r="B140" s="240"/>
      <c r="C140" s="243"/>
      <c r="D140" s="101" t="s">
        <v>109</v>
      </c>
      <c r="E140" s="80">
        <v>0</v>
      </c>
      <c r="F140" s="81">
        <v>0</v>
      </c>
      <c r="G140" s="98">
        <f t="shared" si="95"/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108">
        <f t="shared" si="93"/>
        <v>0</v>
      </c>
      <c r="N140" s="98">
        <f t="shared" si="114"/>
        <v>0</v>
      </c>
      <c r="O140" s="83">
        <v>0</v>
      </c>
      <c r="P140" s="83">
        <v>0</v>
      </c>
      <c r="Q140" s="83">
        <v>0</v>
      </c>
      <c r="R140" s="84">
        <v>0</v>
      </c>
      <c r="S140" s="84">
        <v>0</v>
      </c>
      <c r="T140" s="108">
        <f t="shared" si="94"/>
        <v>0</v>
      </c>
      <c r="U140" s="98">
        <f t="shared" si="115"/>
        <v>0</v>
      </c>
      <c r="V140" s="83">
        <v>0</v>
      </c>
      <c r="W140" s="83">
        <v>0</v>
      </c>
      <c r="X140" s="83">
        <v>0</v>
      </c>
      <c r="Y140" s="84">
        <v>0</v>
      </c>
      <c r="Z140" s="98">
        <f t="shared" si="96"/>
        <v>0</v>
      </c>
      <c r="AA140" s="83">
        <v>0</v>
      </c>
      <c r="AB140" s="83">
        <v>0</v>
      </c>
      <c r="AC140" s="83">
        <v>0</v>
      </c>
      <c r="AD140" s="84">
        <v>0</v>
      </c>
      <c r="AE140" s="98">
        <f t="shared" si="97"/>
        <v>0</v>
      </c>
      <c r="AF140" s="83">
        <v>0</v>
      </c>
      <c r="AG140" s="83">
        <v>0</v>
      </c>
      <c r="AH140" s="83">
        <v>0</v>
      </c>
      <c r="AI140" s="84">
        <v>0</v>
      </c>
      <c r="AJ140" s="98">
        <f t="shared" si="98"/>
        <v>0</v>
      </c>
      <c r="AK140" s="83">
        <v>0</v>
      </c>
      <c r="AL140" s="83">
        <v>0</v>
      </c>
      <c r="AM140" s="83">
        <v>0</v>
      </c>
      <c r="AN140" s="84">
        <v>0</v>
      </c>
      <c r="AO140" s="98">
        <f t="shared" si="99"/>
        <v>0</v>
      </c>
      <c r="AP140" s="83">
        <v>0</v>
      </c>
      <c r="AQ140" s="83">
        <v>0</v>
      </c>
      <c r="AR140" s="83">
        <v>0</v>
      </c>
      <c r="AS140" s="84">
        <v>0</v>
      </c>
      <c r="AT140" s="98">
        <f t="shared" si="100"/>
        <v>0</v>
      </c>
      <c r="AU140" s="83">
        <v>0</v>
      </c>
      <c r="AV140" s="83">
        <v>0</v>
      </c>
      <c r="AW140" s="83">
        <v>0</v>
      </c>
      <c r="AX140" s="84">
        <v>0</v>
      </c>
      <c r="AY140" s="98">
        <f t="shared" si="101"/>
        <v>0</v>
      </c>
      <c r="AZ140" s="83">
        <v>0</v>
      </c>
      <c r="BA140" s="83">
        <v>0</v>
      </c>
      <c r="BB140" s="83">
        <v>0</v>
      </c>
      <c r="BC140" s="83">
        <v>0</v>
      </c>
      <c r="BD140" s="98">
        <f t="shared" si="102"/>
        <v>0</v>
      </c>
      <c r="BE140" s="83">
        <v>0</v>
      </c>
      <c r="BF140" s="83">
        <v>0</v>
      </c>
      <c r="BG140" s="83">
        <v>0</v>
      </c>
      <c r="BH140" s="83">
        <v>0</v>
      </c>
      <c r="BI140" s="98">
        <f t="shared" si="103"/>
        <v>0</v>
      </c>
      <c r="BJ140" s="83">
        <v>0</v>
      </c>
      <c r="BK140" s="83">
        <v>0</v>
      </c>
      <c r="BL140" s="83">
        <v>0</v>
      </c>
      <c r="BM140" s="83">
        <v>0</v>
      </c>
      <c r="BN140" s="98">
        <f t="shared" si="104"/>
        <v>0</v>
      </c>
      <c r="BO140" s="83">
        <v>0</v>
      </c>
      <c r="BP140" s="83">
        <v>0</v>
      </c>
      <c r="BQ140" s="83">
        <v>0</v>
      </c>
      <c r="BR140" s="83">
        <v>0</v>
      </c>
      <c r="BS140" s="98">
        <f t="shared" si="105"/>
        <v>0</v>
      </c>
      <c r="BT140" s="83">
        <v>0</v>
      </c>
      <c r="BU140" s="83">
        <v>0</v>
      </c>
      <c r="BV140" s="83">
        <v>0</v>
      </c>
      <c r="BW140" s="83">
        <v>0</v>
      </c>
      <c r="BX140" s="98">
        <f t="shared" si="106"/>
        <v>0</v>
      </c>
      <c r="BY140" s="83">
        <v>0</v>
      </c>
      <c r="BZ140" s="83">
        <v>0</v>
      </c>
      <c r="CA140" s="83">
        <v>0</v>
      </c>
      <c r="CB140" s="83">
        <v>0</v>
      </c>
      <c r="CC140" s="98">
        <f t="shared" si="107"/>
        <v>0</v>
      </c>
      <c r="CD140" s="83">
        <v>0</v>
      </c>
      <c r="CE140" s="83">
        <v>0</v>
      </c>
      <c r="CF140" s="83">
        <v>0</v>
      </c>
      <c r="CG140" s="83">
        <v>0</v>
      </c>
      <c r="CH140" s="98">
        <f t="shared" si="108"/>
        <v>0</v>
      </c>
      <c r="CI140" s="83">
        <v>0</v>
      </c>
      <c r="CJ140" s="83">
        <v>0</v>
      </c>
      <c r="CK140" s="83">
        <v>0</v>
      </c>
      <c r="CL140" s="83">
        <v>0</v>
      </c>
      <c r="CM140" s="98">
        <f t="shared" si="109"/>
        <v>0</v>
      </c>
      <c r="CN140" s="83">
        <v>0</v>
      </c>
      <c r="CO140" s="83">
        <v>0</v>
      </c>
      <c r="CP140" s="83">
        <v>0</v>
      </c>
      <c r="CQ140" s="83">
        <v>0</v>
      </c>
      <c r="CR140" s="98">
        <f t="shared" si="110"/>
        <v>0</v>
      </c>
      <c r="CS140" s="83">
        <v>0</v>
      </c>
      <c r="CT140" s="83">
        <v>0</v>
      </c>
      <c r="CU140" s="83">
        <v>0</v>
      </c>
      <c r="CV140" s="83">
        <v>0</v>
      </c>
      <c r="CW140" s="98">
        <f t="shared" si="111"/>
        <v>0</v>
      </c>
      <c r="CX140" s="85">
        <v>0</v>
      </c>
      <c r="CY140" s="85">
        <v>0</v>
      </c>
      <c r="CZ140" s="85">
        <v>0</v>
      </c>
      <c r="DA140" s="85">
        <v>0</v>
      </c>
      <c r="DB140" s="86">
        <v>0</v>
      </c>
      <c r="DC140" s="87">
        <v>0</v>
      </c>
      <c r="DD140" s="88">
        <v>0</v>
      </c>
      <c r="DE140" s="89">
        <v>0</v>
      </c>
      <c r="DF140" s="90">
        <f t="shared" si="116"/>
        <v>0</v>
      </c>
      <c r="DG140" s="91">
        <f t="shared" si="117"/>
        <v>0</v>
      </c>
      <c r="DH140" s="92">
        <f t="shared" si="118"/>
        <v>0</v>
      </c>
      <c r="DI140" s="103">
        <v>0</v>
      </c>
      <c r="DJ140" s="104">
        <v>0</v>
      </c>
      <c r="DK140" s="99">
        <v>0</v>
      </c>
      <c r="DL140" s="102">
        <f t="shared" si="112"/>
        <v>0</v>
      </c>
      <c r="DM140" s="100" t="e">
        <f t="shared" si="113"/>
        <v>#DIV/0!</v>
      </c>
      <c r="DN140" s="224"/>
      <c r="DO140" s="224"/>
    </row>
    <row r="141" spans="2:119" ht="23.25" customHeight="1" thickBot="1" x14ac:dyDescent="0.3">
      <c r="B141" s="261">
        <v>35</v>
      </c>
      <c r="C141" s="264">
        <f>لیست!D40</f>
        <v>0</v>
      </c>
      <c r="D141" s="105" t="s">
        <v>106</v>
      </c>
      <c r="E141" s="80">
        <v>0</v>
      </c>
      <c r="F141" s="81">
        <v>0</v>
      </c>
      <c r="G141" s="82">
        <f t="shared" si="95"/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106">
        <f>L141/2</f>
        <v>0</v>
      </c>
      <c r="N141" s="82">
        <f t="shared" si="114"/>
        <v>0</v>
      </c>
      <c r="O141" s="83">
        <v>0</v>
      </c>
      <c r="P141" s="83">
        <v>0</v>
      </c>
      <c r="Q141" s="83">
        <v>0</v>
      </c>
      <c r="R141" s="84">
        <v>0</v>
      </c>
      <c r="S141" s="84">
        <v>0</v>
      </c>
      <c r="T141" s="106">
        <f>S141/2</f>
        <v>0</v>
      </c>
      <c r="U141" s="82">
        <f t="shared" si="115"/>
        <v>0</v>
      </c>
      <c r="V141" s="83">
        <v>0</v>
      </c>
      <c r="W141" s="83">
        <v>0</v>
      </c>
      <c r="X141" s="83">
        <v>0</v>
      </c>
      <c r="Y141" s="84">
        <v>0</v>
      </c>
      <c r="Z141" s="82">
        <f t="shared" si="96"/>
        <v>0</v>
      </c>
      <c r="AA141" s="83">
        <v>0</v>
      </c>
      <c r="AB141" s="83">
        <v>0</v>
      </c>
      <c r="AC141" s="83">
        <v>0</v>
      </c>
      <c r="AD141" s="84">
        <v>0</v>
      </c>
      <c r="AE141" s="82">
        <f t="shared" si="97"/>
        <v>0</v>
      </c>
      <c r="AF141" s="83">
        <v>0</v>
      </c>
      <c r="AG141" s="83">
        <v>0</v>
      </c>
      <c r="AH141" s="83">
        <v>0</v>
      </c>
      <c r="AI141" s="84">
        <v>0</v>
      </c>
      <c r="AJ141" s="82">
        <f t="shared" si="98"/>
        <v>0</v>
      </c>
      <c r="AK141" s="83">
        <v>0</v>
      </c>
      <c r="AL141" s="83">
        <v>0</v>
      </c>
      <c r="AM141" s="83">
        <v>0</v>
      </c>
      <c r="AN141" s="84">
        <v>0</v>
      </c>
      <c r="AO141" s="82">
        <f t="shared" si="99"/>
        <v>0</v>
      </c>
      <c r="AP141" s="83">
        <v>0</v>
      </c>
      <c r="AQ141" s="83">
        <v>0</v>
      </c>
      <c r="AR141" s="83">
        <v>0</v>
      </c>
      <c r="AS141" s="84">
        <v>0</v>
      </c>
      <c r="AT141" s="82">
        <f t="shared" si="100"/>
        <v>0</v>
      </c>
      <c r="AU141" s="83">
        <v>0</v>
      </c>
      <c r="AV141" s="83">
        <v>0</v>
      </c>
      <c r="AW141" s="83">
        <v>0</v>
      </c>
      <c r="AX141" s="84">
        <v>0</v>
      </c>
      <c r="AY141" s="82">
        <f t="shared" si="101"/>
        <v>0</v>
      </c>
      <c r="AZ141" s="83">
        <v>0</v>
      </c>
      <c r="BA141" s="83">
        <v>0</v>
      </c>
      <c r="BB141" s="83">
        <v>0</v>
      </c>
      <c r="BC141" s="83">
        <v>0</v>
      </c>
      <c r="BD141" s="82">
        <f t="shared" si="102"/>
        <v>0</v>
      </c>
      <c r="BE141" s="83">
        <v>0</v>
      </c>
      <c r="BF141" s="83">
        <v>0</v>
      </c>
      <c r="BG141" s="83">
        <v>0</v>
      </c>
      <c r="BH141" s="83">
        <v>0</v>
      </c>
      <c r="BI141" s="82">
        <f t="shared" si="103"/>
        <v>0</v>
      </c>
      <c r="BJ141" s="83">
        <v>0</v>
      </c>
      <c r="BK141" s="83">
        <v>0</v>
      </c>
      <c r="BL141" s="83">
        <v>0</v>
      </c>
      <c r="BM141" s="83">
        <v>0</v>
      </c>
      <c r="BN141" s="82">
        <f t="shared" si="104"/>
        <v>0</v>
      </c>
      <c r="BO141" s="83">
        <v>0</v>
      </c>
      <c r="BP141" s="83">
        <v>0</v>
      </c>
      <c r="BQ141" s="83">
        <v>0</v>
      </c>
      <c r="BR141" s="83">
        <v>0</v>
      </c>
      <c r="BS141" s="82">
        <f t="shared" si="105"/>
        <v>0</v>
      </c>
      <c r="BT141" s="83">
        <v>0</v>
      </c>
      <c r="BU141" s="83">
        <v>0</v>
      </c>
      <c r="BV141" s="83">
        <v>0</v>
      </c>
      <c r="BW141" s="83">
        <v>0</v>
      </c>
      <c r="BX141" s="82">
        <f t="shared" si="106"/>
        <v>0</v>
      </c>
      <c r="BY141" s="83">
        <v>0</v>
      </c>
      <c r="BZ141" s="83">
        <v>0</v>
      </c>
      <c r="CA141" s="83">
        <v>0</v>
      </c>
      <c r="CB141" s="83">
        <v>0</v>
      </c>
      <c r="CC141" s="82">
        <f t="shared" si="107"/>
        <v>0</v>
      </c>
      <c r="CD141" s="83">
        <v>0</v>
      </c>
      <c r="CE141" s="83">
        <v>0</v>
      </c>
      <c r="CF141" s="83">
        <v>0</v>
      </c>
      <c r="CG141" s="83">
        <v>0</v>
      </c>
      <c r="CH141" s="82">
        <f t="shared" si="108"/>
        <v>0</v>
      </c>
      <c r="CI141" s="83">
        <v>0</v>
      </c>
      <c r="CJ141" s="83">
        <v>0</v>
      </c>
      <c r="CK141" s="83">
        <v>0</v>
      </c>
      <c r="CL141" s="83">
        <v>0</v>
      </c>
      <c r="CM141" s="82">
        <f t="shared" si="109"/>
        <v>0</v>
      </c>
      <c r="CN141" s="83">
        <v>0</v>
      </c>
      <c r="CO141" s="83">
        <v>0</v>
      </c>
      <c r="CP141" s="83">
        <v>0</v>
      </c>
      <c r="CQ141" s="83">
        <v>0</v>
      </c>
      <c r="CR141" s="82">
        <f t="shared" si="110"/>
        <v>0</v>
      </c>
      <c r="CS141" s="83">
        <v>0</v>
      </c>
      <c r="CT141" s="83">
        <v>0</v>
      </c>
      <c r="CU141" s="83">
        <v>0</v>
      </c>
      <c r="CV141" s="83">
        <v>0</v>
      </c>
      <c r="CW141" s="82">
        <f t="shared" si="111"/>
        <v>0</v>
      </c>
      <c r="CX141" s="85">
        <v>0</v>
      </c>
      <c r="CY141" s="85">
        <v>0</v>
      </c>
      <c r="CZ141" s="85">
        <v>0</v>
      </c>
      <c r="DA141" s="85">
        <v>0</v>
      </c>
      <c r="DB141" s="86">
        <v>0</v>
      </c>
      <c r="DC141" s="87">
        <v>0</v>
      </c>
      <c r="DD141" s="88">
        <v>0</v>
      </c>
      <c r="DE141" s="89">
        <v>0</v>
      </c>
      <c r="DF141" s="90">
        <f t="shared" si="116"/>
        <v>0</v>
      </c>
      <c r="DG141" s="91">
        <f t="shared" si="117"/>
        <v>0</v>
      </c>
      <c r="DH141" s="92">
        <f t="shared" si="118"/>
        <v>0</v>
      </c>
      <c r="DI141" s="103">
        <v>0</v>
      </c>
      <c r="DJ141" s="104">
        <v>0</v>
      </c>
      <c r="DK141" s="99">
        <v>0</v>
      </c>
      <c r="DL141" s="92">
        <f t="shared" si="112"/>
        <v>0</v>
      </c>
      <c r="DM141" s="93" t="e">
        <f t="shared" si="113"/>
        <v>#DIV/0!</v>
      </c>
      <c r="DN141" s="223" t="e">
        <f>SUM(DH141:DH142)/SUM(DL141:DL142)</f>
        <v>#DIV/0!</v>
      </c>
      <c r="DO141" s="223" t="e">
        <f>(SUM(DH141:DH144)/SUM(DL141:DL144))</f>
        <v>#DIV/0!</v>
      </c>
    </row>
    <row r="142" spans="2:119" ht="23.25" customHeight="1" thickBot="1" x14ac:dyDescent="0.3">
      <c r="B142" s="262"/>
      <c r="C142" s="265"/>
      <c r="D142" s="79" t="s">
        <v>107</v>
      </c>
      <c r="E142" s="80">
        <v>0</v>
      </c>
      <c r="F142" s="81">
        <v>0</v>
      </c>
      <c r="G142" s="94">
        <f t="shared" si="95"/>
        <v>0</v>
      </c>
      <c r="H142" s="83">
        <v>0</v>
      </c>
      <c r="I142" s="83">
        <v>0</v>
      </c>
      <c r="J142" s="83">
        <v>0</v>
      </c>
      <c r="K142" s="83">
        <v>0</v>
      </c>
      <c r="L142" s="83">
        <v>0</v>
      </c>
      <c r="M142" s="107">
        <f t="shared" si="93"/>
        <v>0</v>
      </c>
      <c r="N142" s="94">
        <f t="shared" si="114"/>
        <v>0</v>
      </c>
      <c r="O142" s="83">
        <v>0</v>
      </c>
      <c r="P142" s="83">
        <v>0</v>
      </c>
      <c r="Q142" s="83">
        <v>0</v>
      </c>
      <c r="R142" s="84">
        <v>0</v>
      </c>
      <c r="S142" s="84">
        <v>0</v>
      </c>
      <c r="T142" s="107">
        <f t="shared" si="94"/>
        <v>0</v>
      </c>
      <c r="U142" s="94">
        <f t="shared" si="115"/>
        <v>0</v>
      </c>
      <c r="V142" s="83">
        <v>0</v>
      </c>
      <c r="W142" s="83">
        <v>0</v>
      </c>
      <c r="X142" s="83">
        <v>0</v>
      </c>
      <c r="Y142" s="84">
        <v>0</v>
      </c>
      <c r="Z142" s="94">
        <f t="shared" si="96"/>
        <v>0</v>
      </c>
      <c r="AA142" s="83">
        <v>0</v>
      </c>
      <c r="AB142" s="83">
        <v>0</v>
      </c>
      <c r="AC142" s="83">
        <v>0</v>
      </c>
      <c r="AD142" s="84">
        <v>0</v>
      </c>
      <c r="AE142" s="94">
        <f t="shared" si="97"/>
        <v>0</v>
      </c>
      <c r="AF142" s="83">
        <v>0</v>
      </c>
      <c r="AG142" s="83">
        <v>0</v>
      </c>
      <c r="AH142" s="83">
        <v>0</v>
      </c>
      <c r="AI142" s="84">
        <v>0</v>
      </c>
      <c r="AJ142" s="94">
        <f t="shared" si="98"/>
        <v>0</v>
      </c>
      <c r="AK142" s="83">
        <v>0</v>
      </c>
      <c r="AL142" s="83">
        <v>0</v>
      </c>
      <c r="AM142" s="83">
        <v>0</v>
      </c>
      <c r="AN142" s="84">
        <v>0</v>
      </c>
      <c r="AO142" s="94">
        <f t="shared" si="99"/>
        <v>0</v>
      </c>
      <c r="AP142" s="83">
        <v>0</v>
      </c>
      <c r="AQ142" s="83">
        <v>0</v>
      </c>
      <c r="AR142" s="83">
        <v>0</v>
      </c>
      <c r="AS142" s="84">
        <v>0</v>
      </c>
      <c r="AT142" s="94">
        <f t="shared" si="100"/>
        <v>0</v>
      </c>
      <c r="AU142" s="83">
        <v>0</v>
      </c>
      <c r="AV142" s="83">
        <v>0</v>
      </c>
      <c r="AW142" s="83">
        <v>0</v>
      </c>
      <c r="AX142" s="84">
        <v>0</v>
      </c>
      <c r="AY142" s="94">
        <f t="shared" si="101"/>
        <v>0</v>
      </c>
      <c r="AZ142" s="83">
        <v>0</v>
      </c>
      <c r="BA142" s="83">
        <v>0</v>
      </c>
      <c r="BB142" s="83">
        <v>0</v>
      </c>
      <c r="BC142" s="83">
        <v>0</v>
      </c>
      <c r="BD142" s="94">
        <f t="shared" si="102"/>
        <v>0</v>
      </c>
      <c r="BE142" s="83">
        <v>0</v>
      </c>
      <c r="BF142" s="83">
        <v>0</v>
      </c>
      <c r="BG142" s="83">
        <v>0</v>
      </c>
      <c r="BH142" s="83">
        <v>0</v>
      </c>
      <c r="BI142" s="94">
        <f t="shared" si="103"/>
        <v>0</v>
      </c>
      <c r="BJ142" s="83">
        <v>0</v>
      </c>
      <c r="BK142" s="83">
        <v>0</v>
      </c>
      <c r="BL142" s="83">
        <v>0</v>
      </c>
      <c r="BM142" s="83">
        <v>0</v>
      </c>
      <c r="BN142" s="94">
        <f t="shared" si="104"/>
        <v>0</v>
      </c>
      <c r="BO142" s="83">
        <v>0</v>
      </c>
      <c r="BP142" s="83">
        <v>0</v>
      </c>
      <c r="BQ142" s="83">
        <v>0</v>
      </c>
      <c r="BR142" s="83">
        <v>0</v>
      </c>
      <c r="BS142" s="94">
        <f t="shared" si="105"/>
        <v>0</v>
      </c>
      <c r="BT142" s="83">
        <v>0</v>
      </c>
      <c r="BU142" s="83">
        <v>0</v>
      </c>
      <c r="BV142" s="83">
        <v>0</v>
      </c>
      <c r="BW142" s="83">
        <v>0</v>
      </c>
      <c r="BX142" s="94">
        <f t="shared" si="106"/>
        <v>0</v>
      </c>
      <c r="BY142" s="83">
        <v>0</v>
      </c>
      <c r="BZ142" s="83">
        <v>0</v>
      </c>
      <c r="CA142" s="83">
        <v>0</v>
      </c>
      <c r="CB142" s="83">
        <v>0</v>
      </c>
      <c r="CC142" s="94">
        <f t="shared" si="107"/>
        <v>0</v>
      </c>
      <c r="CD142" s="83">
        <v>0</v>
      </c>
      <c r="CE142" s="83">
        <v>0</v>
      </c>
      <c r="CF142" s="83">
        <v>0</v>
      </c>
      <c r="CG142" s="83">
        <v>0</v>
      </c>
      <c r="CH142" s="94">
        <f t="shared" si="108"/>
        <v>0</v>
      </c>
      <c r="CI142" s="83">
        <v>0</v>
      </c>
      <c r="CJ142" s="83">
        <v>0</v>
      </c>
      <c r="CK142" s="83">
        <v>0</v>
      </c>
      <c r="CL142" s="83">
        <v>0</v>
      </c>
      <c r="CM142" s="94">
        <f t="shared" si="109"/>
        <v>0</v>
      </c>
      <c r="CN142" s="83">
        <v>0</v>
      </c>
      <c r="CO142" s="83">
        <v>0</v>
      </c>
      <c r="CP142" s="83">
        <v>0</v>
      </c>
      <c r="CQ142" s="83">
        <v>0</v>
      </c>
      <c r="CR142" s="94">
        <f t="shared" si="110"/>
        <v>0</v>
      </c>
      <c r="CS142" s="83">
        <v>0</v>
      </c>
      <c r="CT142" s="83">
        <v>0</v>
      </c>
      <c r="CU142" s="83">
        <v>0</v>
      </c>
      <c r="CV142" s="83">
        <v>0</v>
      </c>
      <c r="CW142" s="94">
        <f t="shared" si="111"/>
        <v>0</v>
      </c>
      <c r="CX142" s="85">
        <v>0</v>
      </c>
      <c r="CY142" s="85">
        <v>0</v>
      </c>
      <c r="CZ142" s="85">
        <v>0</v>
      </c>
      <c r="DA142" s="85">
        <v>0</v>
      </c>
      <c r="DB142" s="86">
        <v>0</v>
      </c>
      <c r="DC142" s="87">
        <v>0</v>
      </c>
      <c r="DD142" s="88">
        <v>0</v>
      </c>
      <c r="DE142" s="89">
        <v>0</v>
      </c>
      <c r="DF142" s="90">
        <f t="shared" si="116"/>
        <v>0</v>
      </c>
      <c r="DG142" s="91">
        <f t="shared" si="117"/>
        <v>0</v>
      </c>
      <c r="DH142" s="92">
        <f t="shared" si="118"/>
        <v>0</v>
      </c>
      <c r="DI142" s="103">
        <v>0</v>
      </c>
      <c r="DJ142" s="104">
        <v>0</v>
      </c>
      <c r="DK142" s="99">
        <v>0</v>
      </c>
      <c r="DL142" s="95">
        <f t="shared" si="112"/>
        <v>0</v>
      </c>
      <c r="DM142" s="93" t="e">
        <f t="shared" si="113"/>
        <v>#DIV/0!</v>
      </c>
      <c r="DN142" s="244"/>
      <c r="DO142" s="223"/>
    </row>
    <row r="143" spans="2:119" ht="23.25" customHeight="1" thickBot="1" x14ac:dyDescent="0.3">
      <c r="B143" s="262"/>
      <c r="C143" s="265"/>
      <c r="D143" s="79" t="s">
        <v>108</v>
      </c>
      <c r="E143" s="80">
        <v>0</v>
      </c>
      <c r="F143" s="81">
        <v>0</v>
      </c>
      <c r="G143" s="94">
        <f t="shared" si="95"/>
        <v>0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107">
        <f t="shared" si="93"/>
        <v>0</v>
      </c>
      <c r="N143" s="94">
        <f t="shared" si="114"/>
        <v>0</v>
      </c>
      <c r="O143" s="83">
        <v>0</v>
      </c>
      <c r="P143" s="83">
        <v>0</v>
      </c>
      <c r="Q143" s="83">
        <v>0</v>
      </c>
      <c r="R143" s="84">
        <v>0</v>
      </c>
      <c r="S143" s="84">
        <v>0</v>
      </c>
      <c r="T143" s="107">
        <f t="shared" si="94"/>
        <v>0</v>
      </c>
      <c r="U143" s="94">
        <f t="shared" si="115"/>
        <v>0</v>
      </c>
      <c r="V143" s="83">
        <v>0</v>
      </c>
      <c r="W143" s="83">
        <v>0</v>
      </c>
      <c r="X143" s="83">
        <v>0</v>
      </c>
      <c r="Y143" s="84">
        <v>0</v>
      </c>
      <c r="Z143" s="94">
        <f t="shared" si="96"/>
        <v>0</v>
      </c>
      <c r="AA143" s="83">
        <v>0</v>
      </c>
      <c r="AB143" s="83">
        <v>0</v>
      </c>
      <c r="AC143" s="83">
        <v>0</v>
      </c>
      <c r="AD143" s="84">
        <v>0</v>
      </c>
      <c r="AE143" s="94">
        <f t="shared" si="97"/>
        <v>0</v>
      </c>
      <c r="AF143" s="83">
        <v>0</v>
      </c>
      <c r="AG143" s="83">
        <v>0</v>
      </c>
      <c r="AH143" s="83">
        <v>0</v>
      </c>
      <c r="AI143" s="84">
        <v>0</v>
      </c>
      <c r="AJ143" s="94">
        <f t="shared" si="98"/>
        <v>0</v>
      </c>
      <c r="AK143" s="83">
        <v>0</v>
      </c>
      <c r="AL143" s="83">
        <v>0</v>
      </c>
      <c r="AM143" s="83">
        <v>0</v>
      </c>
      <c r="AN143" s="84">
        <v>0</v>
      </c>
      <c r="AO143" s="94">
        <f t="shared" si="99"/>
        <v>0</v>
      </c>
      <c r="AP143" s="83">
        <v>0</v>
      </c>
      <c r="AQ143" s="83">
        <v>0</v>
      </c>
      <c r="AR143" s="83">
        <v>0</v>
      </c>
      <c r="AS143" s="84">
        <v>0</v>
      </c>
      <c r="AT143" s="94">
        <f t="shared" si="100"/>
        <v>0</v>
      </c>
      <c r="AU143" s="83">
        <v>0</v>
      </c>
      <c r="AV143" s="83">
        <v>0</v>
      </c>
      <c r="AW143" s="83">
        <v>0</v>
      </c>
      <c r="AX143" s="84">
        <v>0</v>
      </c>
      <c r="AY143" s="94">
        <f t="shared" si="101"/>
        <v>0</v>
      </c>
      <c r="AZ143" s="83">
        <v>0</v>
      </c>
      <c r="BA143" s="83">
        <v>0</v>
      </c>
      <c r="BB143" s="83">
        <v>0</v>
      </c>
      <c r="BC143" s="83">
        <v>0</v>
      </c>
      <c r="BD143" s="94">
        <f t="shared" si="102"/>
        <v>0</v>
      </c>
      <c r="BE143" s="83">
        <v>0</v>
      </c>
      <c r="BF143" s="83">
        <v>0</v>
      </c>
      <c r="BG143" s="83">
        <v>0</v>
      </c>
      <c r="BH143" s="83">
        <v>0</v>
      </c>
      <c r="BI143" s="94">
        <f t="shared" si="103"/>
        <v>0</v>
      </c>
      <c r="BJ143" s="83">
        <v>0</v>
      </c>
      <c r="BK143" s="83">
        <v>0</v>
      </c>
      <c r="BL143" s="83">
        <v>0</v>
      </c>
      <c r="BM143" s="83">
        <v>0</v>
      </c>
      <c r="BN143" s="94">
        <f t="shared" si="104"/>
        <v>0</v>
      </c>
      <c r="BO143" s="83">
        <v>0</v>
      </c>
      <c r="BP143" s="83">
        <v>0</v>
      </c>
      <c r="BQ143" s="83">
        <v>0</v>
      </c>
      <c r="BR143" s="83">
        <v>0</v>
      </c>
      <c r="BS143" s="94">
        <f t="shared" si="105"/>
        <v>0</v>
      </c>
      <c r="BT143" s="83">
        <v>0</v>
      </c>
      <c r="BU143" s="83">
        <v>0</v>
      </c>
      <c r="BV143" s="83">
        <v>0</v>
      </c>
      <c r="BW143" s="83">
        <v>0</v>
      </c>
      <c r="BX143" s="94">
        <f t="shared" si="106"/>
        <v>0</v>
      </c>
      <c r="BY143" s="83">
        <v>0</v>
      </c>
      <c r="BZ143" s="83">
        <v>0</v>
      </c>
      <c r="CA143" s="83">
        <v>0</v>
      </c>
      <c r="CB143" s="83">
        <v>0</v>
      </c>
      <c r="CC143" s="94">
        <f t="shared" si="107"/>
        <v>0</v>
      </c>
      <c r="CD143" s="83">
        <v>0</v>
      </c>
      <c r="CE143" s="83">
        <v>0</v>
      </c>
      <c r="CF143" s="83">
        <v>0</v>
      </c>
      <c r="CG143" s="83">
        <v>0</v>
      </c>
      <c r="CH143" s="94">
        <f t="shared" si="108"/>
        <v>0</v>
      </c>
      <c r="CI143" s="83">
        <v>0</v>
      </c>
      <c r="CJ143" s="83">
        <v>0</v>
      </c>
      <c r="CK143" s="83">
        <v>0</v>
      </c>
      <c r="CL143" s="83">
        <v>0</v>
      </c>
      <c r="CM143" s="94">
        <f t="shared" si="109"/>
        <v>0</v>
      </c>
      <c r="CN143" s="83">
        <v>0</v>
      </c>
      <c r="CO143" s="83">
        <v>0</v>
      </c>
      <c r="CP143" s="83">
        <v>0</v>
      </c>
      <c r="CQ143" s="83">
        <v>0</v>
      </c>
      <c r="CR143" s="94">
        <f t="shared" si="110"/>
        <v>0</v>
      </c>
      <c r="CS143" s="83">
        <v>0</v>
      </c>
      <c r="CT143" s="83">
        <v>0</v>
      </c>
      <c r="CU143" s="83">
        <v>0</v>
      </c>
      <c r="CV143" s="83">
        <v>0</v>
      </c>
      <c r="CW143" s="94">
        <f t="shared" si="111"/>
        <v>0</v>
      </c>
      <c r="CX143" s="85">
        <v>0</v>
      </c>
      <c r="CY143" s="85">
        <v>0</v>
      </c>
      <c r="CZ143" s="85">
        <v>0</v>
      </c>
      <c r="DA143" s="85">
        <v>0</v>
      </c>
      <c r="DB143" s="86">
        <v>0</v>
      </c>
      <c r="DC143" s="87">
        <v>0</v>
      </c>
      <c r="DD143" s="88">
        <v>0</v>
      </c>
      <c r="DE143" s="89">
        <v>0</v>
      </c>
      <c r="DF143" s="90">
        <f t="shared" si="116"/>
        <v>0</v>
      </c>
      <c r="DG143" s="91">
        <f t="shared" si="117"/>
        <v>0</v>
      </c>
      <c r="DH143" s="92">
        <f t="shared" si="118"/>
        <v>0</v>
      </c>
      <c r="DI143" s="103">
        <v>0</v>
      </c>
      <c r="DJ143" s="104">
        <v>0</v>
      </c>
      <c r="DK143" s="99">
        <v>0</v>
      </c>
      <c r="DL143" s="95">
        <f t="shared" si="112"/>
        <v>0</v>
      </c>
      <c r="DM143" s="93" t="e">
        <f t="shared" si="113"/>
        <v>#DIV/0!</v>
      </c>
      <c r="DN143" s="223" t="e">
        <f>(SUM(DH143:DH144)/SUM(DL143:DL144))</f>
        <v>#DIV/0!</v>
      </c>
      <c r="DO143" s="223"/>
    </row>
    <row r="144" spans="2:119" ht="23.25" customHeight="1" thickBot="1" x14ac:dyDescent="0.3">
      <c r="B144" s="263"/>
      <c r="C144" s="266"/>
      <c r="D144" s="101" t="s">
        <v>109</v>
      </c>
      <c r="E144" s="80">
        <v>0</v>
      </c>
      <c r="F144" s="81">
        <v>0</v>
      </c>
      <c r="G144" s="98">
        <f t="shared" si="95"/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108">
        <f t="shared" si="93"/>
        <v>0</v>
      </c>
      <c r="N144" s="98">
        <f t="shared" si="114"/>
        <v>0</v>
      </c>
      <c r="O144" s="83">
        <v>0</v>
      </c>
      <c r="P144" s="83">
        <v>0</v>
      </c>
      <c r="Q144" s="83">
        <v>0</v>
      </c>
      <c r="R144" s="84">
        <v>0</v>
      </c>
      <c r="S144" s="84">
        <v>0</v>
      </c>
      <c r="T144" s="108">
        <f t="shared" si="94"/>
        <v>0</v>
      </c>
      <c r="U144" s="98">
        <f t="shared" si="115"/>
        <v>0</v>
      </c>
      <c r="V144" s="83">
        <v>0</v>
      </c>
      <c r="W144" s="83">
        <v>0</v>
      </c>
      <c r="X144" s="83">
        <v>0</v>
      </c>
      <c r="Y144" s="84">
        <v>0</v>
      </c>
      <c r="Z144" s="98">
        <f t="shared" si="96"/>
        <v>0</v>
      </c>
      <c r="AA144" s="83">
        <v>0</v>
      </c>
      <c r="AB144" s="83">
        <v>0</v>
      </c>
      <c r="AC144" s="83">
        <v>0</v>
      </c>
      <c r="AD144" s="84">
        <v>0</v>
      </c>
      <c r="AE144" s="98">
        <f t="shared" si="97"/>
        <v>0</v>
      </c>
      <c r="AF144" s="83">
        <v>0</v>
      </c>
      <c r="AG144" s="83">
        <v>0</v>
      </c>
      <c r="AH144" s="83">
        <v>0</v>
      </c>
      <c r="AI144" s="84">
        <v>0</v>
      </c>
      <c r="AJ144" s="98">
        <f t="shared" si="98"/>
        <v>0</v>
      </c>
      <c r="AK144" s="83">
        <v>0</v>
      </c>
      <c r="AL144" s="83">
        <v>0</v>
      </c>
      <c r="AM144" s="83">
        <v>0</v>
      </c>
      <c r="AN144" s="84">
        <v>0</v>
      </c>
      <c r="AO144" s="98">
        <f t="shared" si="99"/>
        <v>0</v>
      </c>
      <c r="AP144" s="83">
        <v>0</v>
      </c>
      <c r="AQ144" s="83">
        <v>0</v>
      </c>
      <c r="AR144" s="83">
        <v>0</v>
      </c>
      <c r="AS144" s="84">
        <v>0</v>
      </c>
      <c r="AT144" s="98">
        <f t="shared" si="100"/>
        <v>0</v>
      </c>
      <c r="AU144" s="83">
        <v>0</v>
      </c>
      <c r="AV144" s="83">
        <v>0</v>
      </c>
      <c r="AW144" s="83">
        <v>0</v>
      </c>
      <c r="AX144" s="84">
        <v>0</v>
      </c>
      <c r="AY144" s="98">
        <f t="shared" si="101"/>
        <v>0</v>
      </c>
      <c r="AZ144" s="83">
        <v>0</v>
      </c>
      <c r="BA144" s="83">
        <v>0</v>
      </c>
      <c r="BB144" s="83">
        <v>0</v>
      </c>
      <c r="BC144" s="83">
        <v>0</v>
      </c>
      <c r="BD144" s="98">
        <f t="shared" si="102"/>
        <v>0</v>
      </c>
      <c r="BE144" s="83">
        <v>0</v>
      </c>
      <c r="BF144" s="83">
        <v>0</v>
      </c>
      <c r="BG144" s="83">
        <v>0</v>
      </c>
      <c r="BH144" s="83">
        <v>0</v>
      </c>
      <c r="BI144" s="98">
        <f t="shared" si="103"/>
        <v>0</v>
      </c>
      <c r="BJ144" s="83">
        <v>0</v>
      </c>
      <c r="BK144" s="83">
        <v>0</v>
      </c>
      <c r="BL144" s="83">
        <v>0</v>
      </c>
      <c r="BM144" s="83">
        <v>0</v>
      </c>
      <c r="BN144" s="98">
        <f t="shared" si="104"/>
        <v>0</v>
      </c>
      <c r="BO144" s="83">
        <v>0</v>
      </c>
      <c r="BP144" s="83">
        <v>0</v>
      </c>
      <c r="BQ144" s="83">
        <v>0</v>
      </c>
      <c r="BR144" s="83">
        <v>0</v>
      </c>
      <c r="BS144" s="98">
        <f t="shared" si="105"/>
        <v>0</v>
      </c>
      <c r="BT144" s="83">
        <v>0</v>
      </c>
      <c r="BU144" s="83">
        <v>0</v>
      </c>
      <c r="BV144" s="83">
        <v>0</v>
      </c>
      <c r="BW144" s="83">
        <v>0</v>
      </c>
      <c r="BX144" s="98">
        <f t="shared" si="106"/>
        <v>0</v>
      </c>
      <c r="BY144" s="83">
        <v>0</v>
      </c>
      <c r="BZ144" s="83">
        <v>0</v>
      </c>
      <c r="CA144" s="83">
        <v>0</v>
      </c>
      <c r="CB144" s="83">
        <v>0</v>
      </c>
      <c r="CC144" s="98">
        <f t="shared" si="107"/>
        <v>0</v>
      </c>
      <c r="CD144" s="83">
        <v>0</v>
      </c>
      <c r="CE144" s="83">
        <v>0</v>
      </c>
      <c r="CF144" s="83">
        <v>0</v>
      </c>
      <c r="CG144" s="83">
        <v>0</v>
      </c>
      <c r="CH144" s="98">
        <f t="shared" si="108"/>
        <v>0</v>
      </c>
      <c r="CI144" s="83">
        <v>0</v>
      </c>
      <c r="CJ144" s="83">
        <v>0</v>
      </c>
      <c r="CK144" s="83">
        <v>0</v>
      </c>
      <c r="CL144" s="83">
        <v>0</v>
      </c>
      <c r="CM144" s="98">
        <f t="shared" si="109"/>
        <v>0</v>
      </c>
      <c r="CN144" s="83">
        <v>0</v>
      </c>
      <c r="CO144" s="83">
        <v>0</v>
      </c>
      <c r="CP144" s="83">
        <v>0</v>
      </c>
      <c r="CQ144" s="83">
        <v>0</v>
      </c>
      <c r="CR144" s="98">
        <f t="shared" si="110"/>
        <v>0</v>
      </c>
      <c r="CS144" s="83">
        <v>0</v>
      </c>
      <c r="CT144" s="83">
        <v>0</v>
      </c>
      <c r="CU144" s="83">
        <v>0</v>
      </c>
      <c r="CV144" s="83">
        <v>0</v>
      </c>
      <c r="CW144" s="98">
        <f t="shared" si="111"/>
        <v>0</v>
      </c>
      <c r="CX144" s="85">
        <v>0</v>
      </c>
      <c r="CY144" s="85">
        <v>0</v>
      </c>
      <c r="CZ144" s="85">
        <v>0</v>
      </c>
      <c r="DA144" s="85">
        <v>0</v>
      </c>
      <c r="DB144" s="86">
        <v>0</v>
      </c>
      <c r="DC144" s="87">
        <v>0</v>
      </c>
      <c r="DD144" s="88">
        <v>0</v>
      </c>
      <c r="DE144" s="89">
        <v>0</v>
      </c>
      <c r="DF144" s="90">
        <f t="shared" si="116"/>
        <v>0</v>
      </c>
      <c r="DG144" s="91">
        <f t="shared" si="117"/>
        <v>0</v>
      </c>
      <c r="DH144" s="92">
        <f t="shared" si="118"/>
        <v>0</v>
      </c>
      <c r="DI144" s="103">
        <v>0</v>
      </c>
      <c r="DJ144" s="104">
        <v>0</v>
      </c>
      <c r="DK144" s="99">
        <v>0</v>
      </c>
      <c r="DL144" s="102">
        <f t="shared" si="112"/>
        <v>0</v>
      </c>
      <c r="DM144" s="100" t="e">
        <f t="shared" si="113"/>
        <v>#DIV/0!</v>
      </c>
      <c r="DN144" s="224"/>
      <c r="DO144" s="224"/>
    </row>
    <row r="145" spans="2:119" ht="23.25" customHeight="1" thickBot="1" x14ac:dyDescent="0.3">
      <c r="B145" s="238">
        <v>36</v>
      </c>
      <c r="C145" s="241">
        <f>لیست!D41</f>
        <v>0</v>
      </c>
      <c r="D145" s="105" t="s">
        <v>106</v>
      </c>
      <c r="E145" s="80">
        <v>0</v>
      </c>
      <c r="F145" s="81">
        <v>0</v>
      </c>
      <c r="G145" s="82">
        <f t="shared" si="95"/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106">
        <f>L145/2</f>
        <v>0</v>
      </c>
      <c r="N145" s="82">
        <f t="shared" si="114"/>
        <v>0</v>
      </c>
      <c r="O145" s="83">
        <v>0</v>
      </c>
      <c r="P145" s="83">
        <v>0</v>
      </c>
      <c r="Q145" s="83">
        <v>0</v>
      </c>
      <c r="R145" s="84">
        <v>0</v>
      </c>
      <c r="S145" s="84">
        <v>0</v>
      </c>
      <c r="T145" s="106">
        <f>S145/2</f>
        <v>0</v>
      </c>
      <c r="U145" s="82">
        <f t="shared" si="115"/>
        <v>0</v>
      </c>
      <c r="V145" s="83">
        <v>0</v>
      </c>
      <c r="W145" s="83">
        <v>0</v>
      </c>
      <c r="X145" s="83">
        <v>0</v>
      </c>
      <c r="Y145" s="84">
        <v>0</v>
      </c>
      <c r="Z145" s="82">
        <f t="shared" si="96"/>
        <v>0</v>
      </c>
      <c r="AA145" s="83">
        <v>0</v>
      </c>
      <c r="AB145" s="83">
        <v>0</v>
      </c>
      <c r="AC145" s="83">
        <v>0</v>
      </c>
      <c r="AD145" s="84">
        <v>0</v>
      </c>
      <c r="AE145" s="82">
        <f t="shared" si="97"/>
        <v>0</v>
      </c>
      <c r="AF145" s="83">
        <v>0</v>
      </c>
      <c r="AG145" s="83">
        <v>0</v>
      </c>
      <c r="AH145" s="83">
        <v>0</v>
      </c>
      <c r="AI145" s="84">
        <v>0</v>
      </c>
      <c r="AJ145" s="82">
        <f t="shared" si="98"/>
        <v>0</v>
      </c>
      <c r="AK145" s="83">
        <v>0</v>
      </c>
      <c r="AL145" s="83">
        <v>0</v>
      </c>
      <c r="AM145" s="83">
        <v>0</v>
      </c>
      <c r="AN145" s="84">
        <v>0</v>
      </c>
      <c r="AO145" s="82">
        <f t="shared" si="99"/>
        <v>0</v>
      </c>
      <c r="AP145" s="83">
        <v>0</v>
      </c>
      <c r="AQ145" s="83">
        <v>0</v>
      </c>
      <c r="AR145" s="83">
        <v>0</v>
      </c>
      <c r="AS145" s="84">
        <v>0</v>
      </c>
      <c r="AT145" s="82">
        <f t="shared" si="100"/>
        <v>0</v>
      </c>
      <c r="AU145" s="83">
        <v>0</v>
      </c>
      <c r="AV145" s="83">
        <v>0</v>
      </c>
      <c r="AW145" s="83">
        <v>0</v>
      </c>
      <c r="AX145" s="84">
        <v>0</v>
      </c>
      <c r="AY145" s="82">
        <f t="shared" si="101"/>
        <v>0</v>
      </c>
      <c r="AZ145" s="83">
        <v>0</v>
      </c>
      <c r="BA145" s="83">
        <v>0</v>
      </c>
      <c r="BB145" s="83">
        <v>0</v>
      </c>
      <c r="BC145" s="83">
        <v>0</v>
      </c>
      <c r="BD145" s="82">
        <f t="shared" si="102"/>
        <v>0</v>
      </c>
      <c r="BE145" s="83">
        <v>0</v>
      </c>
      <c r="BF145" s="83">
        <v>0</v>
      </c>
      <c r="BG145" s="83">
        <v>0</v>
      </c>
      <c r="BH145" s="83">
        <v>0</v>
      </c>
      <c r="BI145" s="82">
        <f t="shared" si="103"/>
        <v>0</v>
      </c>
      <c r="BJ145" s="83">
        <v>0</v>
      </c>
      <c r="BK145" s="83">
        <v>0</v>
      </c>
      <c r="BL145" s="83">
        <v>0</v>
      </c>
      <c r="BM145" s="83">
        <v>0</v>
      </c>
      <c r="BN145" s="82">
        <f t="shared" si="104"/>
        <v>0</v>
      </c>
      <c r="BO145" s="83">
        <v>0</v>
      </c>
      <c r="BP145" s="83">
        <v>0</v>
      </c>
      <c r="BQ145" s="83">
        <v>0</v>
      </c>
      <c r="BR145" s="83">
        <v>0</v>
      </c>
      <c r="BS145" s="82">
        <f t="shared" si="105"/>
        <v>0</v>
      </c>
      <c r="BT145" s="83">
        <v>0</v>
      </c>
      <c r="BU145" s="83">
        <v>0</v>
      </c>
      <c r="BV145" s="83">
        <v>0</v>
      </c>
      <c r="BW145" s="83">
        <v>0</v>
      </c>
      <c r="BX145" s="82">
        <f t="shared" si="106"/>
        <v>0</v>
      </c>
      <c r="BY145" s="83">
        <v>0</v>
      </c>
      <c r="BZ145" s="83">
        <v>0</v>
      </c>
      <c r="CA145" s="83">
        <v>0</v>
      </c>
      <c r="CB145" s="83">
        <v>0</v>
      </c>
      <c r="CC145" s="82">
        <f t="shared" si="107"/>
        <v>0</v>
      </c>
      <c r="CD145" s="83">
        <v>0</v>
      </c>
      <c r="CE145" s="83">
        <v>0</v>
      </c>
      <c r="CF145" s="83">
        <v>0</v>
      </c>
      <c r="CG145" s="83">
        <v>0</v>
      </c>
      <c r="CH145" s="82">
        <f t="shared" si="108"/>
        <v>0</v>
      </c>
      <c r="CI145" s="83">
        <v>0</v>
      </c>
      <c r="CJ145" s="83">
        <v>0</v>
      </c>
      <c r="CK145" s="83">
        <v>0</v>
      </c>
      <c r="CL145" s="83">
        <v>0</v>
      </c>
      <c r="CM145" s="82">
        <f t="shared" si="109"/>
        <v>0</v>
      </c>
      <c r="CN145" s="83">
        <v>0</v>
      </c>
      <c r="CO145" s="83">
        <v>0</v>
      </c>
      <c r="CP145" s="83">
        <v>0</v>
      </c>
      <c r="CQ145" s="83">
        <v>0</v>
      </c>
      <c r="CR145" s="82">
        <f t="shared" si="110"/>
        <v>0</v>
      </c>
      <c r="CS145" s="83">
        <v>0</v>
      </c>
      <c r="CT145" s="83">
        <v>0</v>
      </c>
      <c r="CU145" s="83">
        <v>0</v>
      </c>
      <c r="CV145" s="83">
        <v>0</v>
      </c>
      <c r="CW145" s="82">
        <f t="shared" si="111"/>
        <v>0</v>
      </c>
      <c r="CX145" s="85">
        <v>0</v>
      </c>
      <c r="CY145" s="85">
        <v>0</v>
      </c>
      <c r="CZ145" s="85">
        <v>0</v>
      </c>
      <c r="DA145" s="85">
        <v>0</v>
      </c>
      <c r="DB145" s="86">
        <v>0</v>
      </c>
      <c r="DC145" s="87">
        <v>0</v>
      </c>
      <c r="DD145" s="88">
        <v>0</v>
      </c>
      <c r="DE145" s="89">
        <v>0</v>
      </c>
      <c r="DF145" s="90">
        <f t="shared" si="116"/>
        <v>0</v>
      </c>
      <c r="DG145" s="91">
        <f t="shared" si="117"/>
        <v>0</v>
      </c>
      <c r="DH145" s="92">
        <f t="shared" si="118"/>
        <v>0</v>
      </c>
      <c r="DI145" s="103">
        <v>0</v>
      </c>
      <c r="DJ145" s="104">
        <v>0</v>
      </c>
      <c r="DK145" s="99">
        <v>0</v>
      </c>
      <c r="DL145" s="92">
        <f t="shared" si="112"/>
        <v>0</v>
      </c>
      <c r="DM145" s="93" t="e">
        <f t="shared" si="113"/>
        <v>#DIV/0!</v>
      </c>
      <c r="DN145" s="223" t="e">
        <f>SUM(DH145:DH146)/SUM(DL145:DL146)</f>
        <v>#DIV/0!</v>
      </c>
      <c r="DO145" s="223" t="e">
        <f>(SUM(DH145:DH148)/SUM(DL145:DL148))</f>
        <v>#DIV/0!</v>
      </c>
    </row>
    <row r="146" spans="2:119" ht="23.25" customHeight="1" thickBot="1" x14ac:dyDescent="0.3">
      <c r="B146" s="239"/>
      <c r="C146" s="242"/>
      <c r="D146" s="79" t="s">
        <v>107</v>
      </c>
      <c r="E146" s="80">
        <v>0</v>
      </c>
      <c r="F146" s="81">
        <v>0</v>
      </c>
      <c r="G146" s="94">
        <f t="shared" si="95"/>
        <v>0</v>
      </c>
      <c r="H146" s="83">
        <v>0</v>
      </c>
      <c r="I146" s="83">
        <v>0</v>
      </c>
      <c r="J146" s="83">
        <v>0</v>
      </c>
      <c r="K146" s="83">
        <v>0</v>
      </c>
      <c r="L146" s="83">
        <v>0</v>
      </c>
      <c r="M146" s="107">
        <f t="shared" si="93"/>
        <v>0</v>
      </c>
      <c r="N146" s="94">
        <f t="shared" si="114"/>
        <v>0</v>
      </c>
      <c r="O146" s="83">
        <v>0</v>
      </c>
      <c r="P146" s="83">
        <v>0</v>
      </c>
      <c r="Q146" s="83">
        <v>0</v>
      </c>
      <c r="R146" s="84">
        <v>0</v>
      </c>
      <c r="S146" s="84">
        <v>0</v>
      </c>
      <c r="T146" s="107">
        <f t="shared" si="94"/>
        <v>0</v>
      </c>
      <c r="U146" s="94">
        <f t="shared" si="115"/>
        <v>0</v>
      </c>
      <c r="V146" s="83">
        <v>0</v>
      </c>
      <c r="W146" s="83">
        <v>0</v>
      </c>
      <c r="X146" s="83">
        <v>0</v>
      </c>
      <c r="Y146" s="84">
        <v>0</v>
      </c>
      <c r="Z146" s="94">
        <f t="shared" si="96"/>
        <v>0</v>
      </c>
      <c r="AA146" s="83">
        <v>0</v>
      </c>
      <c r="AB146" s="83">
        <v>0</v>
      </c>
      <c r="AC146" s="83">
        <v>0</v>
      </c>
      <c r="AD146" s="84">
        <v>0</v>
      </c>
      <c r="AE146" s="94">
        <f t="shared" si="97"/>
        <v>0</v>
      </c>
      <c r="AF146" s="83">
        <v>0</v>
      </c>
      <c r="AG146" s="83">
        <v>0</v>
      </c>
      <c r="AH146" s="83">
        <v>0</v>
      </c>
      <c r="AI146" s="84">
        <v>0</v>
      </c>
      <c r="AJ146" s="94">
        <f t="shared" si="98"/>
        <v>0</v>
      </c>
      <c r="AK146" s="83">
        <v>0</v>
      </c>
      <c r="AL146" s="83">
        <v>0</v>
      </c>
      <c r="AM146" s="83">
        <v>0</v>
      </c>
      <c r="AN146" s="84">
        <v>0</v>
      </c>
      <c r="AO146" s="94">
        <f t="shared" si="99"/>
        <v>0</v>
      </c>
      <c r="AP146" s="83">
        <v>0</v>
      </c>
      <c r="AQ146" s="83">
        <v>0</v>
      </c>
      <c r="AR146" s="83">
        <v>0</v>
      </c>
      <c r="AS146" s="84">
        <v>0</v>
      </c>
      <c r="AT146" s="94">
        <f t="shared" si="100"/>
        <v>0</v>
      </c>
      <c r="AU146" s="83">
        <v>0</v>
      </c>
      <c r="AV146" s="83">
        <v>0</v>
      </c>
      <c r="AW146" s="83">
        <v>0</v>
      </c>
      <c r="AX146" s="84">
        <v>0</v>
      </c>
      <c r="AY146" s="94">
        <f t="shared" si="101"/>
        <v>0</v>
      </c>
      <c r="AZ146" s="83">
        <v>0</v>
      </c>
      <c r="BA146" s="83">
        <v>0</v>
      </c>
      <c r="BB146" s="83">
        <v>0</v>
      </c>
      <c r="BC146" s="83">
        <v>0</v>
      </c>
      <c r="BD146" s="94">
        <f t="shared" si="102"/>
        <v>0</v>
      </c>
      <c r="BE146" s="83">
        <v>0</v>
      </c>
      <c r="BF146" s="83">
        <v>0</v>
      </c>
      <c r="BG146" s="83">
        <v>0</v>
      </c>
      <c r="BH146" s="83">
        <v>0</v>
      </c>
      <c r="BI146" s="94">
        <f t="shared" si="103"/>
        <v>0</v>
      </c>
      <c r="BJ146" s="83">
        <v>0</v>
      </c>
      <c r="BK146" s="83">
        <v>0</v>
      </c>
      <c r="BL146" s="83">
        <v>0</v>
      </c>
      <c r="BM146" s="83">
        <v>0</v>
      </c>
      <c r="BN146" s="94">
        <f t="shared" si="104"/>
        <v>0</v>
      </c>
      <c r="BO146" s="83">
        <v>0</v>
      </c>
      <c r="BP146" s="83">
        <v>0</v>
      </c>
      <c r="BQ146" s="83">
        <v>0</v>
      </c>
      <c r="BR146" s="83">
        <v>0</v>
      </c>
      <c r="BS146" s="94">
        <f t="shared" si="105"/>
        <v>0</v>
      </c>
      <c r="BT146" s="83">
        <v>0</v>
      </c>
      <c r="BU146" s="83">
        <v>0</v>
      </c>
      <c r="BV146" s="83">
        <v>0</v>
      </c>
      <c r="BW146" s="83">
        <v>0</v>
      </c>
      <c r="BX146" s="94">
        <f t="shared" si="106"/>
        <v>0</v>
      </c>
      <c r="BY146" s="83">
        <v>0</v>
      </c>
      <c r="BZ146" s="83">
        <v>0</v>
      </c>
      <c r="CA146" s="83">
        <v>0</v>
      </c>
      <c r="CB146" s="83">
        <v>0</v>
      </c>
      <c r="CC146" s="94">
        <f t="shared" si="107"/>
        <v>0</v>
      </c>
      <c r="CD146" s="83">
        <v>0</v>
      </c>
      <c r="CE146" s="83">
        <v>0</v>
      </c>
      <c r="CF146" s="83">
        <v>0</v>
      </c>
      <c r="CG146" s="83">
        <v>0</v>
      </c>
      <c r="CH146" s="94">
        <f t="shared" si="108"/>
        <v>0</v>
      </c>
      <c r="CI146" s="83">
        <v>0</v>
      </c>
      <c r="CJ146" s="83">
        <v>0</v>
      </c>
      <c r="CK146" s="83">
        <v>0</v>
      </c>
      <c r="CL146" s="83">
        <v>0</v>
      </c>
      <c r="CM146" s="94">
        <f t="shared" si="109"/>
        <v>0</v>
      </c>
      <c r="CN146" s="83">
        <v>0</v>
      </c>
      <c r="CO146" s="83">
        <v>0</v>
      </c>
      <c r="CP146" s="83">
        <v>0</v>
      </c>
      <c r="CQ146" s="83">
        <v>0</v>
      </c>
      <c r="CR146" s="94">
        <f t="shared" si="110"/>
        <v>0</v>
      </c>
      <c r="CS146" s="83">
        <v>0</v>
      </c>
      <c r="CT146" s="83">
        <v>0</v>
      </c>
      <c r="CU146" s="83">
        <v>0</v>
      </c>
      <c r="CV146" s="83">
        <v>0</v>
      </c>
      <c r="CW146" s="94">
        <f t="shared" si="111"/>
        <v>0</v>
      </c>
      <c r="CX146" s="85">
        <v>0</v>
      </c>
      <c r="CY146" s="85">
        <v>0</v>
      </c>
      <c r="CZ146" s="85">
        <v>0</v>
      </c>
      <c r="DA146" s="85">
        <v>0</v>
      </c>
      <c r="DB146" s="86">
        <v>0</v>
      </c>
      <c r="DC146" s="87">
        <v>0</v>
      </c>
      <c r="DD146" s="88">
        <v>0</v>
      </c>
      <c r="DE146" s="89">
        <v>0</v>
      </c>
      <c r="DF146" s="90">
        <f t="shared" si="116"/>
        <v>0</v>
      </c>
      <c r="DG146" s="91">
        <f t="shared" si="117"/>
        <v>0</v>
      </c>
      <c r="DH146" s="92">
        <f t="shared" si="118"/>
        <v>0</v>
      </c>
      <c r="DI146" s="103">
        <v>0</v>
      </c>
      <c r="DJ146" s="104">
        <v>0</v>
      </c>
      <c r="DK146" s="99">
        <v>0</v>
      </c>
      <c r="DL146" s="95">
        <f t="shared" si="112"/>
        <v>0</v>
      </c>
      <c r="DM146" s="93" t="e">
        <f t="shared" si="113"/>
        <v>#DIV/0!</v>
      </c>
      <c r="DN146" s="244"/>
      <c r="DO146" s="223"/>
    </row>
    <row r="147" spans="2:119" ht="23.25" customHeight="1" thickBot="1" x14ac:dyDescent="0.3">
      <c r="B147" s="239"/>
      <c r="C147" s="242"/>
      <c r="D147" s="79" t="s">
        <v>108</v>
      </c>
      <c r="E147" s="80">
        <v>0</v>
      </c>
      <c r="F147" s="81">
        <v>0</v>
      </c>
      <c r="G147" s="94">
        <f t="shared" si="95"/>
        <v>0</v>
      </c>
      <c r="H147" s="83">
        <v>0</v>
      </c>
      <c r="I147" s="83">
        <v>0</v>
      </c>
      <c r="J147" s="83">
        <v>0</v>
      </c>
      <c r="K147" s="83">
        <v>0</v>
      </c>
      <c r="L147" s="83">
        <v>0</v>
      </c>
      <c r="M147" s="107">
        <f t="shared" si="93"/>
        <v>0</v>
      </c>
      <c r="N147" s="94">
        <f t="shared" si="114"/>
        <v>0</v>
      </c>
      <c r="O147" s="83">
        <v>0</v>
      </c>
      <c r="P147" s="83">
        <v>0</v>
      </c>
      <c r="Q147" s="83">
        <v>0</v>
      </c>
      <c r="R147" s="84">
        <v>0</v>
      </c>
      <c r="S147" s="84">
        <v>0</v>
      </c>
      <c r="T147" s="107">
        <f t="shared" si="94"/>
        <v>0</v>
      </c>
      <c r="U147" s="94">
        <f t="shared" si="115"/>
        <v>0</v>
      </c>
      <c r="V147" s="83">
        <v>0</v>
      </c>
      <c r="W147" s="83">
        <v>0</v>
      </c>
      <c r="X147" s="83">
        <v>0</v>
      </c>
      <c r="Y147" s="84">
        <v>0</v>
      </c>
      <c r="Z147" s="94">
        <f t="shared" si="96"/>
        <v>0</v>
      </c>
      <c r="AA147" s="83">
        <v>0</v>
      </c>
      <c r="AB147" s="83">
        <v>0</v>
      </c>
      <c r="AC147" s="83">
        <v>0</v>
      </c>
      <c r="AD147" s="84">
        <v>0</v>
      </c>
      <c r="AE147" s="94">
        <f t="shared" si="97"/>
        <v>0</v>
      </c>
      <c r="AF147" s="83">
        <v>0</v>
      </c>
      <c r="AG147" s="83">
        <v>0</v>
      </c>
      <c r="AH147" s="83">
        <v>0</v>
      </c>
      <c r="AI147" s="84">
        <v>0</v>
      </c>
      <c r="AJ147" s="94">
        <f t="shared" si="98"/>
        <v>0</v>
      </c>
      <c r="AK147" s="83">
        <v>0</v>
      </c>
      <c r="AL147" s="83">
        <v>0</v>
      </c>
      <c r="AM147" s="83">
        <v>0</v>
      </c>
      <c r="AN147" s="84">
        <v>0</v>
      </c>
      <c r="AO147" s="94">
        <f t="shared" si="99"/>
        <v>0</v>
      </c>
      <c r="AP147" s="83">
        <v>0</v>
      </c>
      <c r="AQ147" s="83">
        <v>0</v>
      </c>
      <c r="AR147" s="83">
        <v>0</v>
      </c>
      <c r="AS147" s="84">
        <v>0</v>
      </c>
      <c r="AT147" s="94">
        <f t="shared" si="100"/>
        <v>0</v>
      </c>
      <c r="AU147" s="83">
        <v>0</v>
      </c>
      <c r="AV147" s="83">
        <v>0</v>
      </c>
      <c r="AW147" s="83">
        <v>0</v>
      </c>
      <c r="AX147" s="84">
        <v>0</v>
      </c>
      <c r="AY147" s="94">
        <f t="shared" si="101"/>
        <v>0</v>
      </c>
      <c r="AZ147" s="83">
        <v>0</v>
      </c>
      <c r="BA147" s="83">
        <v>0</v>
      </c>
      <c r="BB147" s="83">
        <v>0</v>
      </c>
      <c r="BC147" s="83">
        <v>0</v>
      </c>
      <c r="BD147" s="94">
        <f t="shared" si="102"/>
        <v>0</v>
      </c>
      <c r="BE147" s="83">
        <v>0</v>
      </c>
      <c r="BF147" s="83">
        <v>0</v>
      </c>
      <c r="BG147" s="83">
        <v>0</v>
      </c>
      <c r="BH147" s="83">
        <v>0</v>
      </c>
      <c r="BI147" s="94">
        <f t="shared" si="103"/>
        <v>0</v>
      </c>
      <c r="BJ147" s="83">
        <v>0</v>
      </c>
      <c r="BK147" s="83">
        <v>0</v>
      </c>
      <c r="BL147" s="83">
        <v>0</v>
      </c>
      <c r="BM147" s="83">
        <v>0</v>
      </c>
      <c r="BN147" s="94">
        <f t="shared" si="104"/>
        <v>0</v>
      </c>
      <c r="BO147" s="83">
        <v>0</v>
      </c>
      <c r="BP147" s="83">
        <v>0</v>
      </c>
      <c r="BQ147" s="83">
        <v>0</v>
      </c>
      <c r="BR147" s="83">
        <v>0</v>
      </c>
      <c r="BS147" s="94">
        <f t="shared" si="105"/>
        <v>0</v>
      </c>
      <c r="BT147" s="83">
        <v>0</v>
      </c>
      <c r="BU147" s="83">
        <v>0</v>
      </c>
      <c r="BV147" s="83">
        <v>0</v>
      </c>
      <c r="BW147" s="83">
        <v>0</v>
      </c>
      <c r="BX147" s="94">
        <f t="shared" si="106"/>
        <v>0</v>
      </c>
      <c r="BY147" s="83">
        <v>0</v>
      </c>
      <c r="BZ147" s="83">
        <v>0</v>
      </c>
      <c r="CA147" s="83">
        <v>0</v>
      </c>
      <c r="CB147" s="83">
        <v>0</v>
      </c>
      <c r="CC147" s="94">
        <f t="shared" si="107"/>
        <v>0</v>
      </c>
      <c r="CD147" s="83">
        <v>0</v>
      </c>
      <c r="CE147" s="83">
        <v>0</v>
      </c>
      <c r="CF147" s="83">
        <v>0</v>
      </c>
      <c r="CG147" s="83">
        <v>0</v>
      </c>
      <c r="CH147" s="94">
        <f t="shared" si="108"/>
        <v>0</v>
      </c>
      <c r="CI147" s="83">
        <v>0</v>
      </c>
      <c r="CJ147" s="83">
        <v>0</v>
      </c>
      <c r="CK147" s="83">
        <v>0</v>
      </c>
      <c r="CL147" s="83">
        <v>0</v>
      </c>
      <c r="CM147" s="94">
        <f t="shared" si="109"/>
        <v>0</v>
      </c>
      <c r="CN147" s="83">
        <v>0</v>
      </c>
      <c r="CO147" s="83">
        <v>0</v>
      </c>
      <c r="CP147" s="83">
        <v>0</v>
      </c>
      <c r="CQ147" s="83">
        <v>0</v>
      </c>
      <c r="CR147" s="94">
        <f t="shared" si="110"/>
        <v>0</v>
      </c>
      <c r="CS147" s="83">
        <v>0</v>
      </c>
      <c r="CT147" s="83">
        <v>0</v>
      </c>
      <c r="CU147" s="83">
        <v>0</v>
      </c>
      <c r="CV147" s="83">
        <v>0</v>
      </c>
      <c r="CW147" s="94">
        <f t="shared" si="111"/>
        <v>0</v>
      </c>
      <c r="CX147" s="85">
        <v>0</v>
      </c>
      <c r="CY147" s="85">
        <v>0</v>
      </c>
      <c r="CZ147" s="85">
        <v>0</v>
      </c>
      <c r="DA147" s="85">
        <v>0</v>
      </c>
      <c r="DB147" s="86">
        <v>0</v>
      </c>
      <c r="DC147" s="87">
        <v>0</v>
      </c>
      <c r="DD147" s="88">
        <v>0</v>
      </c>
      <c r="DE147" s="89">
        <v>0</v>
      </c>
      <c r="DF147" s="90">
        <f t="shared" si="116"/>
        <v>0</v>
      </c>
      <c r="DG147" s="91">
        <f t="shared" si="117"/>
        <v>0</v>
      </c>
      <c r="DH147" s="92">
        <f t="shared" si="118"/>
        <v>0</v>
      </c>
      <c r="DI147" s="103">
        <v>0</v>
      </c>
      <c r="DJ147" s="104">
        <v>0</v>
      </c>
      <c r="DK147" s="99">
        <v>0</v>
      </c>
      <c r="DL147" s="95">
        <f t="shared" si="112"/>
        <v>0</v>
      </c>
      <c r="DM147" s="93" t="e">
        <f t="shared" si="113"/>
        <v>#DIV/0!</v>
      </c>
      <c r="DN147" s="223" t="e">
        <f>(SUM(DH147:DH148)/SUM(DL147:DL148))</f>
        <v>#DIV/0!</v>
      </c>
      <c r="DO147" s="223"/>
    </row>
    <row r="148" spans="2:119" ht="23.25" customHeight="1" thickBot="1" x14ac:dyDescent="0.3">
      <c r="B148" s="240"/>
      <c r="C148" s="243"/>
      <c r="D148" s="101" t="s">
        <v>109</v>
      </c>
      <c r="E148" s="80">
        <v>0</v>
      </c>
      <c r="F148" s="81">
        <v>0</v>
      </c>
      <c r="G148" s="98">
        <f t="shared" si="95"/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108">
        <f t="shared" si="93"/>
        <v>0</v>
      </c>
      <c r="N148" s="98">
        <f t="shared" si="114"/>
        <v>0</v>
      </c>
      <c r="O148" s="83">
        <v>0</v>
      </c>
      <c r="P148" s="83">
        <v>0</v>
      </c>
      <c r="Q148" s="83">
        <v>0</v>
      </c>
      <c r="R148" s="84">
        <v>0</v>
      </c>
      <c r="S148" s="84">
        <v>0</v>
      </c>
      <c r="T148" s="108">
        <f t="shared" si="94"/>
        <v>0</v>
      </c>
      <c r="U148" s="98">
        <f t="shared" si="115"/>
        <v>0</v>
      </c>
      <c r="V148" s="83">
        <v>0</v>
      </c>
      <c r="W148" s="83">
        <v>0</v>
      </c>
      <c r="X148" s="83">
        <v>0</v>
      </c>
      <c r="Y148" s="84">
        <v>0</v>
      </c>
      <c r="Z148" s="98">
        <f t="shared" si="96"/>
        <v>0</v>
      </c>
      <c r="AA148" s="83">
        <v>0</v>
      </c>
      <c r="AB148" s="83">
        <v>0</v>
      </c>
      <c r="AC148" s="83">
        <v>0</v>
      </c>
      <c r="AD148" s="84">
        <v>0</v>
      </c>
      <c r="AE148" s="98">
        <f t="shared" si="97"/>
        <v>0</v>
      </c>
      <c r="AF148" s="83">
        <v>0</v>
      </c>
      <c r="AG148" s="83">
        <v>0</v>
      </c>
      <c r="AH148" s="83">
        <v>0</v>
      </c>
      <c r="AI148" s="84">
        <v>0</v>
      </c>
      <c r="AJ148" s="98">
        <f t="shared" si="98"/>
        <v>0</v>
      </c>
      <c r="AK148" s="83">
        <v>0</v>
      </c>
      <c r="AL148" s="83">
        <v>0</v>
      </c>
      <c r="AM148" s="83">
        <v>0</v>
      </c>
      <c r="AN148" s="84">
        <v>0</v>
      </c>
      <c r="AO148" s="98">
        <f t="shared" si="99"/>
        <v>0</v>
      </c>
      <c r="AP148" s="83">
        <v>0</v>
      </c>
      <c r="AQ148" s="83">
        <v>0</v>
      </c>
      <c r="AR148" s="83">
        <v>0</v>
      </c>
      <c r="AS148" s="84">
        <v>0</v>
      </c>
      <c r="AT148" s="98">
        <f t="shared" si="100"/>
        <v>0</v>
      </c>
      <c r="AU148" s="83">
        <v>0</v>
      </c>
      <c r="AV148" s="83">
        <v>0</v>
      </c>
      <c r="AW148" s="83">
        <v>0</v>
      </c>
      <c r="AX148" s="84">
        <v>0</v>
      </c>
      <c r="AY148" s="98">
        <f t="shared" si="101"/>
        <v>0</v>
      </c>
      <c r="AZ148" s="83">
        <v>0</v>
      </c>
      <c r="BA148" s="83">
        <v>0</v>
      </c>
      <c r="BB148" s="83">
        <v>0</v>
      </c>
      <c r="BC148" s="83">
        <v>0</v>
      </c>
      <c r="BD148" s="98">
        <f t="shared" si="102"/>
        <v>0</v>
      </c>
      <c r="BE148" s="83">
        <v>0</v>
      </c>
      <c r="BF148" s="83">
        <v>0</v>
      </c>
      <c r="BG148" s="83">
        <v>0</v>
      </c>
      <c r="BH148" s="83">
        <v>0</v>
      </c>
      <c r="BI148" s="98">
        <f t="shared" si="103"/>
        <v>0</v>
      </c>
      <c r="BJ148" s="83">
        <v>0</v>
      </c>
      <c r="BK148" s="83">
        <v>0</v>
      </c>
      <c r="BL148" s="83">
        <v>0</v>
      </c>
      <c r="BM148" s="83">
        <v>0</v>
      </c>
      <c r="BN148" s="98">
        <f t="shared" si="104"/>
        <v>0</v>
      </c>
      <c r="BO148" s="83">
        <v>0</v>
      </c>
      <c r="BP148" s="83">
        <v>0</v>
      </c>
      <c r="BQ148" s="83">
        <v>0</v>
      </c>
      <c r="BR148" s="83">
        <v>0</v>
      </c>
      <c r="BS148" s="98">
        <f t="shared" si="105"/>
        <v>0</v>
      </c>
      <c r="BT148" s="83">
        <v>0</v>
      </c>
      <c r="BU148" s="83">
        <v>0</v>
      </c>
      <c r="BV148" s="83">
        <v>0</v>
      </c>
      <c r="BW148" s="83">
        <v>0</v>
      </c>
      <c r="BX148" s="98">
        <f t="shared" si="106"/>
        <v>0</v>
      </c>
      <c r="BY148" s="83">
        <v>0</v>
      </c>
      <c r="BZ148" s="83">
        <v>0</v>
      </c>
      <c r="CA148" s="83">
        <v>0</v>
      </c>
      <c r="CB148" s="83">
        <v>0</v>
      </c>
      <c r="CC148" s="98">
        <f t="shared" si="107"/>
        <v>0</v>
      </c>
      <c r="CD148" s="83">
        <v>0</v>
      </c>
      <c r="CE148" s="83">
        <v>0</v>
      </c>
      <c r="CF148" s="83">
        <v>0</v>
      </c>
      <c r="CG148" s="83">
        <v>0</v>
      </c>
      <c r="CH148" s="98">
        <f t="shared" si="108"/>
        <v>0</v>
      </c>
      <c r="CI148" s="83">
        <v>0</v>
      </c>
      <c r="CJ148" s="83">
        <v>0</v>
      </c>
      <c r="CK148" s="83">
        <v>0</v>
      </c>
      <c r="CL148" s="83">
        <v>0</v>
      </c>
      <c r="CM148" s="98">
        <f t="shared" si="109"/>
        <v>0</v>
      </c>
      <c r="CN148" s="83">
        <v>0</v>
      </c>
      <c r="CO148" s="83">
        <v>0</v>
      </c>
      <c r="CP148" s="83">
        <v>0</v>
      </c>
      <c r="CQ148" s="83">
        <v>0</v>
      </c>
      <c r="CR148" s="98">
        <f t="shared" si="110"/>
        <v>0</v>
      </c>
      <c r="CS148" s="83">
        <v>0</v>
      </c>
      <c r="CT148" s="83">
        <v>0</v>
      </c>
      <c r="CU148" s="83">
        <v>0</v>
      </c>
      <c r="CV148" s="83">
        <v>0</v>
      </c>
      <c r="CW148" s="98">
        <f t="shared" si="111"/>
        <v>0</v>
      </c>
      <c r="CX148" s="85">
        <v>0</v>
      </c>
      <c r="CY148" s="85">
        <v>0</v>
      </c>
      <c r="CZ148" s="85">
        <v>0</v>
      </c>
      <c r="DA148" s="85">
        <v>0</v>
      </c>
      <c r="DB148" s="86">
        <v>0</v>
      </c>
      <c r="DC148" s="87">
        <v>0</v>
      </c>
      <c r="DD148" s="88">
        <v>0</v>
      </c>
      <c r="DE148" s="89">
        <v>0</v>
      </c>
      <c r="DF148" s="90">
        <f t="shared" si="116"/>
        <v>0</v>
      </c>
      <c r="DG148" s="91">
        <f t="shared" si="117"/>
        <v>0</v>
      </c>
      <c r="DH148" s="92">
        <f t="shared" si="118"/>
        <v>0</v>
      </c>
      <c r="DI148" s="103">
        <v>0</v>
      </c>
      <c r="DJ148" s="104">
        <v>0</v>
      </c>
      <c r="DK148" s="99">
        <v>0</v>
      </c>
      <c r="DL148" s="102">
        <f t="shared" si="112"/>
        <v>0</v>
      </c>
      <c r="DM148" s="100" t="e">
        <f t="shared" si="113"/>
        <v>#DIV/0!</v>
      </c>
      <c r="DN148" s="224"/>
      <c r="DO148" s="224"/>
    </row>
    <row r="149" spans="2:119" ht="23.25" customHeight="1" thickBot="1" x14ac:dyDescent="0.3">
      <c r="B149" s="238">
        <v>37</v>
      </c>
      <c r="C149" s="241">
        <f>لیست!D42</f>
        <v>0</v>
      </c>
      <c r="D149" s="105" t="s">
        <v>106</v>
      </c>
      <c r="E149" s="80">
        <v>0</v>
      </c>
      <c r="F149" s="81">
        <v>0</v>
      </c>
      <c r="G149" s="82">
        <f t="shared" si="95"/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106">
        <f>L149/2</f>
        <v>0</v>
      </c>
      <c r="N149" s="82">
        <f t="shared" si="114"/>
        <v>0</v>
      </c>
      <c r="O149" s="83">
        <v>0</v>
      </c>
      <c r="P149" s="83">
        <v>0</v>
      </c>
      <c r="Q149" s="83">
        <v>0</v>
      </c>
      <c r="R149" s="84">
        <v>0</v>
      </c>
      <c r="S149" s="84">
        <v>0</v>
      </c>
      <c r="T149" s="106">
        <f>S149/2</f>
        <v>0</v>
      </c>
      <c r="U149" s="82">
        <f t="shared" si="115"/>
        <v>0</v>
      </c>
      <c r="V149" s="83">
        <v>0</v>
      </c>
      <c r="W149" s="83">
        <v>0</v>
      </c>
      <c r="X149" s="83">
        <v>0</v>
      </c>
      <c r="Y149" s="84">
        <v>0</v>
      </c>
      <c r="Z149" s="82">
        <f t="shared" si="96"/>
        <v>0</v>
      </c>
      <c r="AA149" s="83">
        <v>0</v>
      </c>
      <c r="AB149" s="83">
        <v>0</v>
      </c>
      <c r="AC149" s="83">
        <v>0</v>
      </c>
      <c r="AD149" s="84">
        <v>0</v>
      </c>
      <c r="AE149" s="82">
        <f t="shared" si="97"/>
        <v>0</v>
      </c>
      <c r="AF149" s="83">
        <v>0</v>
      </c>
      <c r="AG149" s="83">
        <v>0</v>
      </c>
      <c r="AH149" s="83">
        <v>0</v>
      </c>
      <c r="AI149" s="84">
        <v>0</v>
      </c>
      <c r="AJ149" s="82">
        <f t="shared" si="98"/>
        <v>0</v>
      </c>
      <c r="AK149" s="83">
        <v>0</v>
      </c>
      <c r="AL149" s="83">
        <v>0</v>
      </c>
      <c r="AM149" s="83">
        <v>0</v>
      </c>
      <c r="AN149" s="84">
        <v>0</v>
      </c>
      <c r="AO149" s="82">
        <f t="shared" si="99"/>
        <v>0</v>
      </c>
      <c r="AP149" s="83">
        <v>0</v>
      </c>
      <c r="AQ149" s="83">
        <v>0</v>
      </c>
      <c r="AR149" s="83">
        <v>0</v>
      </c>
      <c r="AS149" s="84">
        <v>0</v>
      </c>
      <c r="AT149" s="82">
        <f t="shared" si="100"/>
        <v>0</v>
      </c>
      <c r="AU149" s="83">
        <v>0</v>
      </c>
      <c r="AV149" s="83">
        <v>0</v>
      </c>
      <c r="AW149" s="83">
        <v>0</v>
      </c>
      <c r="AX149" s="84">
        <v>0</v>
      </c>
      <c r="AY149" s="82">
        <f t="shared" si="101"/>
        <v>0</v>
      </c>
      <c r="AZ149" s="83">
        <v>0</v>
      </c>
      <c r="BA149" s="83">
        <v>0</v>
      </c>
      <c r="BB149" s="83">
        <v>0</v>
      </c>
      <c r="BC149" s="83">
        <v>0</v>
      </c>
      <c r="BD149" s="82">
        <f t="shared" si="102"/>
        <v>0</v>
      </c>
      <c r="BE149" s="83">
        <v>0</v>
      </c>
      <c r="BF149" s="83">
        <v>0</v>
      </c>
      <c r="BG149" s="83">
        <v>0</v>
      </c>
      <c r="BH149" s="83">
        <v>0</v>
      </c>
      <c r="BI149" s="82">
        <f t="shared" si="103"/>
        <v>0</v>
      </c>
      <c r="BJ149" s="83">
        <v>0</v>
      </c>
      <c r="BK149" s="83">
        <v>0</v>
      </c>
      <c r="BL149" s="83">
        <v>0</v>
      </c>
      <c r="BM149" s="83">
        <v>0</v>
      </c>
      <c r="BN149" s="82">
        <f t="shared" si="104"/>
        <v>0</v>
      </c>
      <c r="BO149" s="83">
        <v>0</v>
      </c>
      <c r="BP149" s="83">
        <v>0</v>
      </c>
      <c r="BQ149" s="83">
        <v>0</v>
      </c>
      <c r="BR149" s="83">
        <v>0</v>
      </c>
      <c r="BS149" s="82">
        <f t="shared" si="105"/>
        <v>0</v>
      </c>
      <c r="BT149" s="83">
        <v>0</v>
      </c>
      <c r="BU149" s="83">
        <v>0</v>
      </c>
      <c r="BV149" s="83">
        <v>0</v>
      </c>
      <c r="BW149" s="83">
        <v>0</v>
      </c>
      <c r="BX149" s="82">
        <f t="shared" si="106"/>
        <v>0</v>
      </c>
      <c r="BY149" s="83">
        <v>0</v>
      </c>
      <c r="BZ149" s="83">
        <v>0</v>
      </c>
      <c r="CA149" s="83">
        <v>0</v>
      </c>
      <c r="CB149" s="83">
        <v>0</v>
      </c>
      <c r="CC149" s="82">
        <f t="shared" si="107"/>
        <v>0</v>
      </c>
      <c r="CD149" s="83">
        <v>0</v>
      </c>
      <c r="CE149" s="83">
        <v>0</v>
      </c>
      <c r="CF149" s="83">
        <v>0</v>
      </c>
      <c r="CG149" s="83">
        <v>0</v>
      </c>
      <c r="CH149" s="82">
        <f t="shared" si="108"/>
        <v>0</v>
      </c>
      <c r="CI149" s="83">
        <v>0</v>
      </c>
      <c r="CJ149" s="83">
        <v>0</v>
      </c>
      <c r="CK149" s="83">
        <v>0</v>
      </c>
      <c r="CL149" s="83">
        <v>0</v>
      </c>
      <c r="CM149" s="82">
        <f t="shared" si="109"/>
        <v>0</v>
      </c>
      <c r="CN149" s="83">
        <v>0</v>
      </c>
      <c r="CO149" s="83">
        <v>0</v>
      </c>
      <c r="CP149" s="83">
        <v>0</v>
      </c>
      <c r="CQ149" s="83">
        <v>0</v>
      </c>
      <c r="CR149" s="82">
        <f t="shared" si="110"/>
        <v>0</v>
      </c>
      <c r="CS149" s="83">
        <v>0</v>
      </c>
      <c r="CT149" s="83">
        <v>0</v>
      </c>
      <c r="CU149" s="83">
        <v>0</v>
      </c>
      <c r="CV149" s="83">
        <v>0</v>
      </c>
      <c r="CW149" s="82">
        <f t="shared" si="111"/>
        <v>0</v>
      </c>
      <c r="CX149" s="85">
        <v>0</v>
      </c>
      <c r="CY149" s="85">
        <v>0</v>
      </c>
      <c r="CZ149" s="85">
        <v>0</v>
      </c>
      <c r="DA149" s="85">
        <v>0</v>
      </c>
      <c r="DB149" s="86">
        <v>0</v>
      </c>
      <c r="DC149" s="87">
        <v>0</v>
      </c>
      <c r="DD149" s="88">
        <v>0</v>
      </c>
      <c r="DE149" s="89">
        <v>0</v>
      </c>
      <c r="DF149" s="90">
        <f t="shared" si="116"/>
        <v>0</v>
      </c>
      <c r="DG149" s="91">
        <f t="shared" si="117"/>
        <v>0</v>
      </c>
      <c r="DH149" s="92">
        <f t="shared" si="118"/>
        <v>0</v>
      </c>
      <c r="DI149" s="103">
        <v>0</v>
      </c>
      <c r="DJ149" s="104">
        <v>0</v>
      </c>
      <c r="DK149" s="99">
        <v>0</v>
      </c>
      <c r="DL149" s="92">
        <f t="shared" si="112"/>
        <v>0</v>
      </c>
      <c r="DM149" s="93" t="e">
        <f t="shared" si="113"/>
        <v>#DIV/0!</v>
      </c>
      <c r="DN149" s="223" t="e">
        <f>SUM(DH149:DH150)/SUM(DL149:DL150)</f>
        <v>#DIV/0!</v>
      </c>
      <c r="DO149" s="223" t="e">
        <f>(SUM(DH149:DH152)/SUM(DL149:DL152))</f>
        <v>#DIV/0!</v>
      </c>
    </row>
    <row r="150" spans="2:119" ht="23.25" customHeight="1" thickBot="1" x14ac:dyDescent="0.3">
      <c r="B150" s="239"/>
      <c r="C150" s="242"/>
      <c r="D150" s="79" t="s">
        <v>107</v>
      </c>
      <c r="E150" s="80">
        <v>0</v>
      </c>
      <c r="F150" s="81">
        <v>0</v>
      </c>
      <c r="G150" s="94">
        <f t="shared" si="95"/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107">
        <f t="shared" si="93"/>
        <v>0</v>
      </c>
      <c r="N150" s="94">
        <f t="shared" si="114"/>
        <v>0</v>
      </c>
      <c r="O150" s="83">
        <v>0</v>
      </c>
      <c r="P150" s="83">
        <v>0</v>
      </c>
      <c r="Q150" s="83">
        <v>0</v>
      </c>
      <c r="R150" s="84">
        <v>0</v>
      </c>
      <c r="S150" s="84">
        <v>0</v>
      </c>
      <c r="T150" s="107">
        <f t="shared" si="94"/>
        <v>0</v>
      </c>
      <c r="U150" s="94">
        <f t="shared" si="115"/>
        <v>0</v>
      </c>
      <c r="V150" s="83">
        <v>0</v>
      </c>
      <c r="W150" s="83">
        <v>0</v>
      </c>
      <c r="X150" s="83">
        <v>0</v>
      </c>
      <c r="Y150" s="84">
        <v>0</v>
      </c>
      <c r="Z150" s="94">
        <f t="shared" si="96"/>
        <v>0</v>
      </c>
      <c r="AA150" s="83">
        <v>0</v>
      </c>
      <c r="AB150" s="83">
        <v>0</v>
      </c>
      <c r="AC150" s="83">
        <v>0</v>
      </c>
      <c r="AD150" s="84">
        <v>0</v>
      </c>
      <c r="AE150" s="94">
        <f t="shared" si="97"/>
        <v>0</v>
      </c>
      <c r="AF150" s="83">
        <v>0</v>
      </c>
      <c r="AG150" s="83">
        <v>0</v>
      </c>
      <c r="AH150" s="83">
        <v>0</v>
      </c>
      <c r="AI150" s="84">
        <v>0</v>
      </c>
      <c r="AJ150" s="94">
        <f t="shared" si="98"/>
        <v>0</v>
      </c>
      <c r="AK150" s="83">
        <v>0</v>
      </c>
      <c r="AL150" s="83">
        <v>0</v>
      </c>
      <c r="AM150" s="83">
        <v>0</v>
      </c>
      <c r="AN150" s="84">
        <v>0</v>
      </c>
      <c r="AO150" s="94">
        <f t="shared" si="99"/>
        <v>0</v>
      </c>
      <c r="AP150" s="83">
        <v>0</v>
      </c>
      <c r="AQ150" s="83">
        <v>0</v>
      </c>
      <c r="AR150" s="83">
        <v>0</v>
      </c>
      <c r="AS150" s="84">
        <v>0</v>
      </c>
      <c r="AT150" s="94">
        <f t="shared" si="100"/>
        <v>0</v>
      </c>
      <c r="AU150" s="83">
        <v>0</v>
      </c>
      <c r="AV150" s="83">
        <v>0</v>
      </c>
      <c r="AW150" s="83">
        <v>0</v>
      </c>
      <c r="AX150" s="84">
        <v>0</v>
      </c>
      <c r="AY150" s="94">
        <f t="shared" si="101"/>
        <v>0</v>
      </c>
      <c r="AZ150" s="83">
        <v>0</v>
      </c>
      <c r="BA150" s="83">
        <v>0</v>
      </c>
      <c r="BB150" s="83">
        <v>0</v>
      </c>
      <c r="BC150" s="83">
        <v>0</v>
      </c>
      <c r="BD150" s="94">
        <f t="shared" si="102"/>
        <v>0</v>
      </c>
      <c r="BE150" s="83">
        <v>0</v>
      </c>
      <c r="BF150" s="83">
        <v>0</v>
      </c>
      <c r="BG150" s="83">
        <v>0</v>
      </c>
      <c r="BH150" s="83">
        <v>0</v>
      </c>
      <c r="BI150" s="94">
        <f t="shared" si="103"/>
        <v>0</v>
      </c>
      <c r="BJ150" s="83">
        <v>0</v>
      </c>
      <c r="BK150" s="83">
        <v>0</v>
      </c>
      <c r="BL150" s="83">
        <v>0</v>
      </c>
      <c r="BM150" s="83">
        <v>0</v>
      </c>
      <c r="BN150" s="94">
        <f t="shared" si="104"/>
        <v>0</v>
      </c>
      <c r="BO150" s="83">
        <v>0</v>
      </c>
      <c r="BP150" s="83">
        <v>0</v>
      </c>
      <c r="BQ150" s="83">
        <v>0</v>
      </c>
      <c r="BR150" s="83">
        <v>0</v>
      </c>
      <c r="BS150" s="94">
        <f t="shared" si="105"/>
        <v>0</v>
      </c>
      <c r="BT150" s="83">
        <v>0</v>
      </c>
      <c r="BU150" s="83">
        <v>0</v>
      </c>
      <c r="BV150" s="83">
        <v>0</v>
      </c>
      <c r="BW150" s="83">
        <v>0</v>
      </c>
      <c r="BX150" s="94">
        <f t="shared" si="106"/>
        <v>0</v>
      </c>
      <c r="BY150" s="83">
        <v>0</v>
      </c>
      <c r="BZ150" s="83">
        <v>0</v>
      </c>
      <c r="CA150" s="83">
        <v>0</v>
      </c>
      <c r="CB150" s="83">
        <v>0</v>
      </c>
      <c r="CC150" s="94">
        <f t="shared" si="107"/>
        <v>0</v>
      </c>
      <c r="CD150" s="83">
        <v>0</v>
      </c>
      <c r="CE150" s="83">
        <v>0</v>
      </c>
      <c r="CF150" s="83">
        <v>0</v>
      </c>
      <c r="CG150" s="83">
        <v>0</v>
      </c>
      <c r="CH150" s="94">
        <f t="shared" si="108"/>
        <v>0</v>
      </c>
      <c r="CI150" s="83">
        <v>0</v>
      </c>
      <c r="CJ150" s="83">
        <v>0</v>
      </c>
      <c r="CK150" s="83">
        <v>0</v>
      </c>
      <c r="CL150" s="83">
        <v>0</v>
      </c>
      <c r="CM150" s="94">
        <f t="shared" si="109"/>
        <v>0</v>
      </c>
      <c r="CN150" s="83">
        <v>0</v>
      </c>
      <c r="CO150" s="83">
        <v>0</v>
      </c>
      <c r="CP150" s="83">
        <v>0</v>
      </c>
      <c r="CQ150" s="83">
        <v>0</v>
      </c>
      <c r="CR150" s="94">
        <f t="shared" si="110"/>
        <v>0</v>
      </c>
      <c r="CS150" s="83">
        <v>0</v>
      </c>
      <c r="CT150" s="83">
        <v>0</v>
      </c>
      <c r="CU150" s="83">
        <v>0</v>
      </c>
      <c r="CV150" s="83">
        <v>0</v>
      </c>
      <c r="CW150" s="94">
        <f t="shared" si="111"/>
        <v>0</v>
      </c>
      <c r="CX150" s="85">
        <v>0</v>
      </c>
      <c r="CY150" s="85">
        <v>0</v>
      </c>
      <c r="CZ150" s="85">
        <v>0</v>
      </c>
      <c r="DA150" s="85">
        <v>0</v>
      </c>
      <c r="DB150" s="86">
        <v>0</v>
      </c>
      <c r="DC150" s="87">
        <v>0</v>
      </c>
      <c r="DD150" s="88">
        <v>0</v>
      </c>
      <c r="DE150" s="89">
        <v>0</v>
      </c>
      <c r="DF150" s="90">
        <f t="shared" si="116"/>
        <v>0</v>
      </c>
      <c r="DG150" s="91">
        <f t="shared" si="117"/>
        <v>0</v>
      </c>
      <c r="DH150" s="92">
        <f t="shared" si="118"/>
        <v>0</v>
      </c>
      <c r="DI150" s="103">
        <v>0</v>
      </c>
      <c r="DJ150" s="104">
        <v>0</v>
      </c>
      <c r="DK150" s="99">
        <v>0</v>
      </c>
      <c r="DL150" s="95">
        <f t="shared" si="112"/>
        <v>0</v>
      </c>
      <c r="DM150" s="93" t="e">
        <f t="shared" si="113"/>
        <v>#DIV/0!</v>
      </c>
      <c r="DN150" s="244"/>
      <c r="DO150" s="223"/>
    </row>
    <row r="151" spans="2:119" ht="23.25" customHeight="1" thickBot="1" x14ac:dyDescent="0.3">
      <c r="B151" s="239"/>
      <c r="C151" s="242"/>
      <c r="D151" s="79" t="s">
        <v>108</v>
      </c>
      <c r="E151" s="80">
        <v>0</v>
      </c>
      <c r="F151" s="81">
        <v>0</v>
      </c>
      <c r="G151" s="94">
        <f t="shared" si="95"/>
        <v>0</v>
      </c>
      <c r="H151" s="83">
        <v>0</v>
      </c>
      <c r="I151" s="83">
        <v>0</v>
      </c>
      <c r="J151" s="83">
        <v>0</v>
      </c>
      <c r="K151" s="83">
        <v>0</v>
      </c>
      <c r="L151" s="83">
        <v>0</v>
      </c>
      <c r="M151" s="107">
        <f t="shared" si="93"/>
        <v>0</v>
      </c>
      <c r="N151" s="94">
        <f t="shared" si="114"/>
        <v>0</v>
      </c>
      <c r="O151" s="83">
        <v>0</v>
      </c>
      <c r="P151" s="83">
        <v>0</v>
      </c>
      <c r="Q151" s="83">
        <v>0</v>
      </c>
      <c r="R151" s="84">
        <v>0</v>
      </c>
      <c r="S151" s="84">
        <v>0</v>
      </c>
      <c r="T151" s="107">
        <f t="shared" si="94"/>
        <v>0</v>
      </c>
      <c r="U151" s="94">
        <f t="shared" si="115"/>
        <v>0</v>
      </c>
      <c r="V151" s="83">
        <v>0</v>
      </c>
      <c r="W151" s="83">
        <v>0</v>
      </c>
      <c r="X151" s="83">
        <v>0</v>
      </c>
      <c r="Y151" s="84">
        <v>0</v>
      </c>
      <c r="Z151" s="94">
        <f t="shared" si="96"/>
        <v>0</v>
      </c>
      <c r="AA151" s="83">
        <v>0</v>
      </c>
      <c r="AB151" s="83">
        <v>0</v>
      </c>
      <c r="AC151" s="83">
        <v>0</v>
      </c>
      <c r="AD151" s="84">
        <v>0</v>
      </c>
      <c r="AE151" s="94">
        <f t="shared" si="97"/>
        <v>0</v>
      </c>
      <c r="AF151" s="83">
        <v>0</v>
      </c>
      <c r="AG151" s="83">
        <v>0</v>
      </c>
      <c r="AH151" s="83">
        <v>0</v>
      </c>
      <c r="AI151" s="84">
        <v>0</v>
      </c>
      <c r="AJ151" s="94">
        <f t="shared" si="98"/>
        <v>0</v>
      </c>
      <c r="AK151" s="83">
        <v>0</v>
      </c>
      <c r="AL151" s="83">
        <v>0</v>
      </c>
      <c r="AM151" s="83">
        <v>0</v>
      </c>
      <c r="AN151" s="84">
        <v>0</v>
      </c>
      <c r="AO151" s="94">
        <f t="shared" si="99"/>
        <v>0</v>
      </c>
      <c r="AP151" s="83">
        <v>0</v>
      </c>
      <c r="AQ151" s="83">
        <v>0</v>
      </c>
      <c r="AR151" s="83">
        <v>0</v>
      </c>
      <c r="AS151" s="84">
        <v>0</v>
      </c>
      <c r="AT151" s="94">
        <f t="shared" si="100"/>
        <v>0</v>
      </c>
      <c r="AU151" s="83">
        <v>0</v>
      </c>
      <c r="AV151" s="83">
        <v>0</v>
      </c>
      <c r="AW151" s="83">
        <v>0</v>
      </c>
      <c r="AX151" s="84">
        <v>0</v>
      </c>
      <c r="AY151" s="94">
        <f t="shared" si="101"/>
        <v>0</v>
      </c>
      <c r="AZ151" s="83">
        <v>0</v>
      </c>
      <c r="BA151" s="83">
        <v>0</v>
      </c>
      <c r="BB151" s="83">
        <v>0</v>
      </c>
      <c r="BC151" s="83">
        <v>0</v>
      </c>
      <c r="BD151" s="94">
        <f t="shared" si="102"/>
        <v>0</v>
      </c>
      <c r="BE151" s="83">
        <v>0</v>
      </c>
      <c r="BF151" s="83">
        <v>0</v>
      </c>
      <c r="BG151" s="83">
        <v>0</v>
      </c>
      <c r="BH151" s="83">
        <v>0</v>
      </c>
      <c r="BI151" s="94">
        <f t="shared" si="103"/>
        <v>0</v>
      </c>
      <c r="BJ151" s="83">
        <v>0</v>
      </c>
      <c r="BK151" s="83">
        <v>0</v>
      </c>
      <c r="BL151" s="83">
        <v>0</v>
      </c>
      <c r="BM151" s="83">
        <v>0</v>
      </c>
      <c r="BN151" s="94">
        <f t="shared" si="104"/>
        <v>0</v>
      </c>
      <c r="BO151" s="83">
        <v>0</v>
      </c>
      <c r="BP151" s="83">
        <v>0</v>
      </c>
      <c r="BQ151" s="83">
        <v>0</v>
      </c>
      <c r="BR151" s="83">
        <v>0</v>
      </c>
      <c r="BS151" s="94">
        <f t="shared" si="105"/>
        <v>0</v>
      </c>
      <c r="BT151" s="83">
        <v>0</v>
      </c>
      <c r="BU151" s="83">
        <v>0</v>
      </c>
      <c r="BV151" s="83">
        <v>0</v>
      </c>
      <c r="BW151" s="83">
        <v>0</v>
      </c>
      <c r="BX151" s="94">
        <f t="shared" si="106"/>
        <v>0</v>
      </c>
      <c r="BY151" s="83">
        <v>0</v>
      </c>
      <c r="BZ151" s="83">
        <v>0</v>
      </c>
      <c r="CA151" s="83">
        <v>0</v>
      </c>
      <c r="CB151" s="83">
        <v>0</v>
      </c>
      <c r="CC151" s="94">
        <f t="shared" si="107"/>
        <v>0</v>
      </c>
      <c r="CD151" s="83">
        <v>0</v>
      </c>
      <c r="CE151" s="83">
        <v>0</v>
      </c>
      <c r="CF151" s="83">
        <v>0</v>
      </c>
      <c r="CG151" s="83">
        <v>0</v>
      </c>
      <c r="CH151" s="94">
        <f t="shared" si="108"/>
        <v>0</v>
      </c>
      <c r="CI151" s="83">
        <v>0</v>
      </c>
      <c r="CJ151" s="83">
        <v>0</v>
      </c>
      <c r="CK151" s="83">
        <v>0</v>
      </c>
      <c r="CL151" s="83">
        <v>0</v>
      </c>
      <c r="CM151" s="94">
        <f t="shared" si="109"/>
        <v>0</v>
      </c>
      <c r="CN151" s="83">
        <v>0</v>
      </c>
      <c r="CO151" s="83">
        <v>0</v>
      </c>
      <c r="CP151" s="83">
        <v>0</v>
      </c>
      <c r="CQ151" s="83">
        <v>0</v>
      </c>
      <c r="CR151" s="94">
        <f t="shared" si="110"/>
        <v>0</v>
      </c>
      <c r="CS151" s="83">
        <v>0</v>
      </c>
      <c r="CT151" s="83">
        <v>0</v>
      </c>
      <c r="CU151" s="83">
        <v>0</v>
      </c>
      <c r="CV151" s="83">
        <v>0</v>
      </c>
      <c r="CW151" s="94">
        <f t="shared" si="111"/>
        <v>0</v>
      </c>
      <c r="CX151" s="85">
        <v>0</v>
      </c>
      <c r="CY151" s="85">
        <v>0</v>
      </c>
      <c r="CZ151" s="85">
        <v>0</v>
      </c>
      <c r="DA151" s="85">
        <v>0</v>
      </c>
      <c r="DB151" s="86">
        <v>0</v>
      </c>
      <c r="DC151" s="87">
        <v>0</v>
      </c>
      <c r="DD151" s="88">
        <v>0</v>
      </c>
      <c r="DE151" s="89">
        <v>0</v>
      </c>
      <c r="DF151" s="90">
        <f t="shared" si="116"/>
        <v>0</v>
      </c>
      <c r="DG151" s="91">
        <f t="shared" si="117"/>
        <v>0</v>
      </c>
      <c r="DH151" s="92">
        <f t="shared" si="118"/>
        <v>0</v>
      </c>
      <c r="DI151" s="103">
        <v>0</v>
      </c>
      <c r="DJ151" s="104">
        <v>0</v>
      </c>
      <c r="DK151" s="99">
        <v>0</v>
      </c>
      <c r="DL151" s="95">
        <f t="shared" si="112"/>
        <v>0</v>
      </c>
      <c r="DM151" s="93" t="e">
        <f t="shared" si="113"/>
        <v>#DIV/0!</v>
      </c>
      <c r="DN151" s="223" t="e">
        <f>(SUM(DH151:DH152)/SUM(DL151:DL152))</f>
        <v>#DIV/0!</v>
      </c>
      <c r="DO151" s="223"/>
    </row>
    <row r="152" spans="2:119" ht="23.25" customHeight="1" thickBot="1" x14ac:dyDescent="0.3">
      <c r="B152" s="240"/>
      <c r="C152" s="243"/>
      <c r="D152" s="101" t="s">
        <v>109</v>
      </c>
      <c r="E152" s="80">
        <v>0</v>
      </c>
      <c r="F152" s="81">
        <v>0</v>
      </c>
      <c r="G152" s="98">
        <f t="shared" si="95"/>
        <v>0</v>
      </c>
      <c r="H152" s="83">
        <v>0</v>
      </c>
      <c r="I152" s="83">
        <v>0</v>
      </c>
      <c r="J152" s="83">
        <v>0</v>
      </c>
      <c r="K152" s="83">
        <v>0</v>
      </c>
      <c r="L152" s="83">
        <v>0</v>
      </c>
      <c r="M152" s="108">
        <f t="shared" si="93"/>
        <v>0</v>
      </c>
      <c r="N152" s="98">
        <f t="shared" si="114"/>
        <v>0</v>
      </c>
      <c r="O152" s="83">
        <v>0</v>
      </c>
      <c r="P152" s="83">
        <v>0</v>
      </c>
      <c r="Q152" s="83">
        <v>0</v>
      </c>
      <c r="R152" s="84">
        <v>0</v>
      </c>
      <c r="S152" s="84">
        <v>0</v>
      </c>
      <c r="T152" s="108">
        <f t="shared" si="94"/>
        <v>0</v>
      </c>
      <c r="U152" s="98">
        <f t="shared" si="115"/>
        <v>0</v>
      </c>
      <c r="V152" s="83">
        <v>0</v>
      </c>
      <c r="W152" s="83">
        <v>0</v>
      </c>
      <c r="X152" s="83">
        <v>0</v>
      </c>
      <c r="Y152" s="84">
        <v>0</v>
      </c>
      <c r="Z152" s="98">
        <f t="shared" si="96"/>
        <v>0</v>
      </c>
      <c r="AA152" s="83">
        <v>0</v>
      </c>
      <c r="AB152" s="83">
        <v>0</v>
      </c>
      <c r="AC152" s="83">
        <v>0</v>
      </c>
      <c r="AD152" s="84">
        <v>0</v>
      </c>
      <c r="AE152" s="98">
        <f t="shared" si="97"/>
        <v>0</v>
      </c>
      <c r="AF152" s="83">
        <v>0</v>
      </c>
      <c r="AG152" s="83">
        <v>0</v>
      </c>
      <c r="AH152" s="83">
        <v>0</v>
      </c>
      <c r="AI152" s="84">
        <v>0</v>
      </c>
      <c r="AJ152" s="98">
        <f t="shared" si="98"/>
        <v>0</v>
      </c>
      <c r="AK152" s="83">
        <v>0</v>
      </c>
      <c r="AL152" s="83">
        <v>0</v>
      </c>
      <c r="AM152" s="83">
        <v>0</v>
      </c>
      <c r="AN152" s="84">
        <v>0</v>
      </c>
      <c r="AO152" s="98">
        <f t="shared" si="99"/>
        <v>0</v>
      </c>
      <c r="AP152" s="83">
        <v>0</v>
      </c>
      <c r="AQ152" s="83">
        <v>0</v>
      </c>
      <c r="AR152" s="83">
        <v>0</v>
      </c>
      <c r="AS152" s="84">
        <v>0</v>
      </c>
      <c r="AT152" s="98">
        <f t="shared" si="100"/>
        <v>0</v>
      </c>
      <c r="AU152" s="83">
        <v>0</v>
      </c>
      <c r="AV152" s="83">
        <v>0</v>
      </c>
      <c r="AW152" s="83">
        <v>0</v>
      </c>
      <c r="AX152" s="84">
        <v>0</v>
      </c>
      <c r="AY152" s="98">
        <f t="shared" si="101"/>
        <v>0</v>
      </c>
      <c r="AZ152" s="83">
        <v>0</v>
      </c>
      <c r="BA152" s="83">
        <v>0</v>
      </c>
      <c r="BB152" s="83">
        <v>0</v>
      </c>
      <c r="BC152" s="83">
        <v>0</v>
      </c>
      <c r="BD152" s="98">
        <f t="shared" si="102"/>
        <v>0</v>
      </c>
      <c r="BE152" s="83">
        <v>0</v>
      </c>
      <c r="BF152" s="83">
        <v>0</v>
      </c>
      <c r="BG152" s="83">
        <v>0</v>
      </c>
      <c r="BH152" s="83">
        <v>0</v>
      </c>
      <c r="BI152" s="98">
        <f t="shared" si="103"/>
        <v>0</v>
      </c>
      <c r="BJ152" s="83">
        <v>0</v>
      </c>
      <c r="BK152" s="83">
        <v>0</v>
      </c>
      <c r="BL152" s="83">
        <v>0</v>
      </c>
      <c r="BM152" s="83">
        <v>0</v>
      </c>
      <c r="BN152" s="98">
        <f t="shared" si="104"/>
        <v>0</v>
      </c>
      <c r="BO152" s="83">
        <v>0</v>
      </c>
      <c r="BP152" s="83">
        <v>0</v>
      </c>
      <c r="BQ152" s="83">
        <v>0</v>
      </c>
      <c r="BR152" s="83">
        <v>0</v>
      </c>
      <c r="BS152" s="98">
        <f t="shared" si="105"/>
        <v>0</v>
      </c>
      <c r="BT152" s="83">
        <v>0</v>
      </c>
      <c r="BU152" s="83">
        <v>0</v>
      </c>
      <c r="BV152" s="83">
        <v>0</v>
      </c>
      <c r="BW152" s="83">
        <v>0</v>
      </c>
      <c r="BX152" s="98">
        <f t="shared" si="106"/>
        <v>0</v>
      </c>
      <c r="BY152" s="83">
        <v>0</v>
      </c>
      <c r="BZ152" s="83">
        <v>0</v>
      </c>
      <c r="CA152" s="83">
        <v>0</v>
      </c>
      <c r="CB152" s="83">
        <v>0</v>
      </c>
      <c r="CC152" s="98">
        <f t="shared" si="107"/>
        <v>0</v>
      </c>
      <c r="CD152" s="83">
        <v>0</v>
      </c>
      <c r="CE152" s="83">
        <v>0</v>
      </c>
      <c r="CF152" s="83">
        <v>0</v>
      </c>
      <c r="CG152" s="83">
        <v>0</v>
      </c>
      <c r="CH152" s="98">
        <f t="shared" si="108"/>
        <v>0</v>
      </c>
      <c r="CI152" s="83">
        <v>0</v>
      </c>
      <c r="CJ152" s="83">
        <v>0</v>
      </c>
      <c r="CK152" s="83">
        <v>0</v>
      </c>
      <c r="CL152" s="83">
        <v>0</v>
      </c>
      <c r="CM152" s="98">
        <f t="shared" si="109"/>
        <v>0</v>
      </c>
      <c r="CN152" s="83">
        <v>0</v>
      </c>
      <c r="CO152" s="83">
        <v>0</v>
      </c>
      <c r="CP152" s="83">
        <v>0</v>
      </c>
      <c r="CQ152" s="83">
        <v>0</v>
      </c>
      <c r="CR152" s="98">
        <f t="shared" si="110"/>
        <v>0</v>
      </c>
      <c r="CS152" s="83">
        <v>0</v>
      </c>
      <c r="CT152" s="83">
        <v>0</v>
      </c>
      <c r="CU152" s="83">
        <v>0</v>
      </c>
      <c r="CV152" s="83">
        <v>0</v>
      </c>
      <c r="CW152" s="98">
        <f t="shared" si="111"/>
        <v>0</v>
      </c>
      <c r="CX152" s="85">
        <v>0</v>
      </c>
      <c r="CY152" s="85">
        <v>0</v>
      </c>
      <c r="CZ152" s="85">
        <v>0</v>
      </c>
      <c r="DA152" s="85">
        <v>0</v>
      </c>
      <c r="DB152" s="86">
        <v>0</v>
      </c>
      <c r="DC152" s="87">
        <v>0</v>
      </c>
      <c r="DD152" s="88">
        <v>0</v>
      </c>
      <c r="DE152" s="89">
        <v>0</v>
      </c>
      <c r="DF152" s="90">
        <f t="shared" si="116"/>
        <v>0</v>
      </c>
      <c r="DG152" s="91">
        <f t="shared" si="117"/>
        <v>0</v>
      </c>
      <c r="DH152" s="92">
        <f t="shared" si="118"/>
        <v>0</v>
      </c>
      <c r="DI152" s="103">
        <v>0</v>
      </c>
      <c r="DJ152" s="104">
        <v>0</v>
      </c>
      <c r="DK152" s="99">
        <v>0</v>
      </c>
      <c r="DL152" s="102">
        <f t="shared" si="112"/>
        <v>0</v>
      </c>
      <c r="DM152" s="100" t="e">
        <f t="shared" si="113"/>
        <v>#DIV/0!</v>
      </c>
      <c r="DN152" s="224"/>
      <c r="DO152" s="224"/>
    </row>
    <row r="153" spans="2:119" ht="23.25" customHeight="1" thickBot="1" x14ac:dyDescent="0.3">
      <c r="B153" s="238">
        <v>38</v>
      </c>
      <c r="C153" s="241">
        <f>لیست!D43</f>
        <v>0</v>
      </c>
      <c r="D153" s="105" t="s">
        <v>106</v>
      </c>
      <c r="E153" s="80">
        <v>0</v>
      </c>
      <c r="F153" s="81">
        <v>0</v>
      </c>
      <c r="G153" s="82">
        <f t="shared" si="95"/>
        <v>0</v>
      </c>
      <c r="H153" s="83">
        <v>0</v>
      </c>
      <c r="I153" s="83">
        <v>0</v>
      </c>
      <c r="J153" s="83">
        <v>0</v>
      </c>
      <c r="K153" s="83">
        <v>0</v>
      </c>
      <c r="L153" s="83">
        <v>0</v>
      </c>
      <c r="M153" s="106">
        <f>L153/2</f>
        <v>0</v>
      </c>
      <c r="N153" s="82">
        <f t="shared" si="114"/>
        <v>0</v>
      </c>
      <c r="O153" s="83">
        <v>0</v>
      </c>
      <c r="P153" s="83">
        <v>0</v>
      </c>
      <c r="Q153" s="83">
        <v>0</v>
      </c>
      <c r="R153" s="84">
        <v>0</v>
      </c>
      <c r="S153" s="84">
        <v>0</v>
      </c>
      <c r="T153" s="106">
        <f>S153/2</f>
        <v>0</v>
      </c>
      <c r="U153" s="82">
        <f t="shared" si="115"/>
        <v>0</v>
      </c>
      <c r="V153" s="83">
        <v>0</v>
      </c>
      <c r="W153" s="83">
        <v>0</v>
      </c>
      <c r="X153" s="83">
        <v>0</v>
      </c>
      <c r="Y153" s="84">
        <v>0</v>
      </c>
      <c r="Z153" s="82">
        <f t="shared" si="96"/>
        <v>0</v>
      </c>
      <c r="AA153" s="83">
        <v>0</v>
      </c>
      <c r="AB153" s="83">
        <v>0</v>
      </c>
      <c r="AC153" s="83">
        <v>0</v>
      </c>
      <c r="AD153" s="84">
        <v>0</v>
      </c>
      <c r="AE153" s="82">
        <f t="shared" si="97"/>
        <v>0</v>
      </c>
      <c r="AF153" s="83">
        <v>0</v>
      </c>
      <c r="AG153" s="83">
        <v>0</v>
      </c>
      <c r="AH153" s="83">
        <v>0</v>
      </c>
      <c r="AI153" s="84">
        <v>0</v>
      </c>
      <c r="AJ153" s="82">
        <f t="shared" si="98"/>
        <v>0</v>
      </c>
      <c r="AK153" s="83">
        <v>0</v>
      </c>
      <c r="AL153" s="83">
        <v>0</v>
      </c>
      <c r="AM153" s="83">
        <v>0</v>
      </c>
      <c r="AN153" s="84">
        <v>0</v>
      </c>
      <c r="AO153" s="82">
        <f t="shared" si="99"/>
        <v>0</v>
      </c>
      <c r="AP153" s="83">
        <v>0</v>
      </c>
      <c r="AQ153" s="83">
        <v>0</v>
      </c>
      <c r="AR153" s="83">
        <v>0</v>
      </c>
      <c r="AS153" s="84">
        <v>0</v>
      </c>
      <c r="AT153" s="82">
        <f t="shared" si="100"/>
        <v>0</v>
      </c>
      <c r="AU153" s="83">
        <v>0</v>
      </c>
      <c r="AV153" s="83">
        <v>0</v>
      </c>
      <c r="AW153" s="83">
        <v>0</v>
      </c>
      <c r="AX153" s="84">
        <v>0</v>
      </c>
      <c r="AY153" s="82">
        <f t="shared" si="101"/>
        <v>0</v>
      </c>
      <c r="AZ153" s="83">
        <v>0</v>
      </c>
      <c r="BA153" s="83">
        <v>0</v>
      </c>
      <c r="BB153" s="83">
        <v>0</v>
      </c>
      <c r="BC153" s="83">
        <v>0</v>
      </c>
      <c r="BD153" s="82">
        <f t="shared" si="102"/>
        <v>0</v>
      </c>
      <c r="BE153" s="83">
        <v>0</v>
      </c>
      <c r="BF153" s="83">
        <v>0</v>
      </c>
      <c r="BG153" s="83">
        <v>0</v>
      </c>
      <c r="BH153" s="83">
        <v>0</v>
      </c>
      <c r="BI153" s="82">
        <f t="shared" si="103"/>
        <v>0</v>
      </c>
      <c r="BJ153" s="83">
        <v>0</v>
      </c>
      <c r="BK153" s="83">
        <v>0</v>
      </c>
      <c r="BL153" s="83">
        <v>0</v>
      </c>
      <c r="BM153" s="83">
        <v>0</v>
      </c>
      <c r="BN153" s="82">
        <f t="shared" si="104"/>
        <v>0</v>
      </c>
      <c r="BO153" s="83">
        <v>0</v>
      </c>
      <c r="BP153" s="83">
        <v>0</v>
      </c>
      <c r="BQ153" s="83">
        <v>0</v>
      </c>
      <c r="BR153" s="83">
        <v>0</v>
      </c>
      <c r="BS153" s="82">
        <f t="shared" si="105"/>
        <v>0</v>
      </c>
      <c r="BT153" s="83">
        <v>0</v>
      </c>
      <c r="BU153" s="83">
        <v>0</v>
      </c>
      <c r="BV153" s="83">
        <v>0</v>
      </c>
      <c r="BW153" s="83">
        <v>0</v>
      </c>
      <c r="BX153" s="82">
        <f t="shared" si="106"/>
        <v>0</v>
      </c>
      <c r="BY153" s="83">
        <v>0</v>
      </c>
      <c r="BZ153" s="83">
        <v>0</v>
      </c>
      <c r="CA153" s="83">
        <v>0</v>
      </c>
      <c r="CB153" s="83">
        <v>0</v>
      </c>
      <c r="CC153" s="82">
        <f t="shared" si="107"/>
        <v>0</v>
      </c>
      <c r="CD153" s="83">
        <v>0</v>
      </c>
      <c r="CE153" s="83">
        <v>0</v>
      </c>
      <c r="CF153" s="83">
        <v>0</v>
      </c>
      <c r="CG153" s="83">
        <v>0</v>
      </c>
      <c r="CH153" s="82">
        <f t="shared" si="108"/>
        <v>0</v>
      </c>
      <c r="CI153" s="83">
        <v>0</v>
      </c>
      <c r="CJ153" s="83">
        <v>0</v>
      </c>
      <c r="CK153" s="83">
        <v>0</v>
      </c>
      <c r="CL153" s="83">
        <v>0</v>
      </c>
      <c r="CM153" s="82">
        <f t="shared" si="109"/>
        <v>0</v>
      </c>
      <c r="CN153" s="83">
        <v>0</v>
      </c>
      <c r="CO153" s="83">
        <v>0</v>
      </c>
      <c r="CP153" s="83">
        <v>0</v>
      </c>
      <c r="CQ153" s="83">
        <v>0</v>
      </c>
      <c r="CR153" s="82">
        <f t="shared" si="110"/>
        <v>0</v>
      </c>
      <c r="CS153" s="83">
        <v>0</v>
      </c>
      <c r="CT153" s="83">
        <v>0</v>
      </c>
      <c r="CU153" s="83">
        <v>0</v>
      </c>
      <c r="CV153" s="83">
        <v>0</v>
      </c>
      <c r="CW153" s="82">
        <f t="shared" si="111"/>
        <v>0</v>
      </c>
      <c r="CX153" s="85">
        <v>0</v>
      </c>
      <c r="CY153" s="85">
        <v>0</v>
      </c>
      <c r="CZ153" s="85">
        <v>0</v>
      </c>
      <c r="DA153" s="85">
        <v>0</v>
      </c>
      <c r="DB153" s="86">
        <v>0</v>
      </c>
      <c r="DC153" s="87">
        <v>0</v>
      </c>
      <c r="DD153" s="88">
        <v>0</v>
      </c>
      <c r="DE153" s="89">
        <v>0</v>
      </c>
      <c r="DF153" s="90">
        <f t="shared" si="116"/>
        <v>0</v>
      </c>
      <c r="DG153" s="91">
        <f t="shared" si="117"/>
        <v>0</v>
      </c>
      <c r="DH153" s="92">
        <f t="shared" si="118"/>
        <v>0</v>
      </c>
      <c r="DI153" s="103">
        <v>0</v>
      </c>
      <c r="DJ153" s="104">
        <v>0</v>
      </c>
      <c r="DK153" s="99">
        <v>0</v>
      </c>
      <c r="DL153" s="92">
        <f t="shared" si="112"/>
        <v>0</v>
      </c>
      <c r="DM153" s="93" t="e">
        <f t="shared" si="113"/>
        <v>#DIV/0!</v>
      </c>
      <c r="DN153" s="223" t="e">
        <f>SUM(DH153:DH154)/SUM(DL153:DL154)</f>
        <v>#DIV/0!</v>
      </c>
      <c r="DO153" s="223" t="e">
        <f>(SUM(DH153:DH156)/SUM(DL153:DL156))</f>
        <v>#DIV/0!</v>
      </c>
    </row>
    <row r="154" spans="2:119" ht="23.25" customHeight="1" thickBot="1" x14ac:dyDescent="0.3">
      <c r="B154" s="239"/>
      <c r="C154" s="242"/>
      <c r="D154" s="79" t="s">
        <v>107</v>
      </c>
      <c r="E154" s="80">
        <v>0</v>
      </c>
      <c r="F154" s="81">
        <v>0</v>
      </c>
      <c r="G154" s="94">
        <f t="shared" si="95"/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107">
        <f t="shared" si="93"/>
        <v>0</v>
      </c>
      <c r="N154" s="94">
        <f t="shared" si="114"/>
        <v>0</v>
      </c>
      <c r="O154" s="83">
        <v>0</v>
      </c>
      <c r="P154" s="83">
        <v>0</v>
      </c>
      <c r="Q154" s="83">
        <v>0</v>
      </c>
      <c r="R154" s="84">
        <v>0</v>
      </c>
      <c r="S154" s="84">
        <v>0</v>
      </c>
      <c r="T154" s="107">
        <f t="shared" si="94"/>
        <v>0</v>
      </c>
      <c r="U154" s="94">
        <f t="shared" si="115"/>
        <v>0</v>
      </c>
      <c r="V154" s="83">
        <v>0</v>
      </c>
      <c r="W154" s="83">
        <v>0</v>
      </c>
      <c r="X154" s="83">
        <v>0</v>
      </c>
      <c r="Y154" s="84">
        <v>0</v>
      </c>
      <c r="Z154" s="94">
        <f t="shared" si="96"/>
        <v>0</v>
      </c>
      <c r="AA154" s="83">
        <v>0</v>
      </c>
      <c r="AB154" s="83">
        <v>0</v>
      </c>
      <c r="AC154" s="83">
        <v>0</v>
      </c>
      <c r="AD154" s="84">
        <v>0</v>
      </c>
      <c r="AE154" s="94">
        <f t="shared" si="97"/>
        <v>0</v>
      </c>
      <c r="AF154" s="83">
        <v>0</v>
      </c>
      <c r="AG154" s="83">
        <v>0</v>
      </c>
      <c r="AH154" s="83">
        <v>0</v>
      </c>
      <c r="AI154" s="84">
        <v>0</v>
      </c>
      <c r="AJ154" s="94">
        <f t="shared" si="98"/>
        <v>0</v>
      </c>
      <c r="AK154" s="83">
        <v>0</v>
      </c>
      <c r="AL154" s="83">
        <v>0</v>
      </c>
      <c r="AM154" s="83">
        <v>0</v>
      </c>
      <c r="AN154" s="84">
        <v>0</v>
      </c>
      <c r="AO154" s="94">
        <f t="shared" si="99"/>
        <v>0</v>
      </c>
      <c r="AP154" s="83">
        <v>0</v>
      </c>
      <c r="AQ154" s="83">
        <v>0</v>
      </c>
      <c r="AR154" s="83">
        <v>0</v>
      </c>
      <c r="AS154" s="84">
        <v>0</v>
      </c>
      <c r="AT154" s="94">
        <f t="shared" si="100"/>
        <v>0</v>
      </c>
      <c r="AU154" s="83">
        <v>0</v>
      </c>
      <c r="AV154" s="83">
        <v>0</v>
      </c>
      <c r="AW154" s="83">
        <v>0</v>
      </c>
      <c r="AX154" s="84">
        <v>0</v>
      </c>
      <c r="AY154" s="94">
        <f t="shared" si="101"/>
        <v>0</v>
      </c>
      <c r="AZ154" s="83">
        <v>0</v>
      </c>
      <c r="BA154" s="83">
        <v>0</v>
      </c>
      <c r="BB154" s="83">
        <v>0</v>
      </c>
      <c r="BC154" s="83">
        <v>0</v>
      </c>
      <c r="BD154" s="94">
        <f t="shared" si="102"/>
        <v>0</v>
      </c>
      <c r="BE154" s="83">
        <v>0</v>
      </c>
      <c r="BF154" s="83">
        <v>0</v>
      </c>
      <c r="BG154" s="83">
        <v>0</v>
      </c>
      <c r="BH154" s="83">
        <v>0</v>
      </c>
      <c r="BI154" s="94">
        <f t="shared" si="103"/>
        <v>0</v>
      </c>
      <c r="BJ154" s="83">
        <v>0</v>
      </c>
      <c r="BK154" s="83">
        <v>0</v>
      </c>
      <c r="BL154" s="83">
        <v>0</v>
      </c>
      <c r="BM154" s="83">
        <v>0</v>
      </c>
      <c r="BN154" s="94">
        <f t="shared" si="104"/>
        <v>0</v>
      </c>
      <c r="BO154" s="83">
        <v>0</v>
      </c>
      <c r="BP154" s="83">
        <v>0</v>
      </c>
      <c r="BQ154" s="83">
        <v>0</v>
      </c>
      <c r="BR154" s="83">
        <v>0</v>
      </c>
      <c r="BS154" s="94">
        <f t="shared" si="105"/>
        <v>0</v>
      </c>
      <c r="BT154" s="83">
        <v>0</v>
      </c>
      <c r="BU154" s="83">
        <v>0</v>
      </c>
      <c r="BV154" s="83">
        <v>0</v>
      </c>
      <c r="BW154" s="83">
        <v>0</v>
      </c>
      <c r="BX154" s="94">
        <f t="shared" si="106"/>
        <v>0</v>
      </c>
      <c r="BY154" s="83">
        <v>0</v>
      </c>
      <c r="BZ154" s="83">
        <v>0</v>
      </c>
      <c r="CA154" s="83">
        <v>0</v>
      </c>
      <c r="CB154" s="83">
        <v>0</v>
      </c>
      <c r="CC154" s="94">
        <f t="shared" si="107"/>
        <v>0</v>
      </c>
      <c r="CD154" s="83">
        <v>0</v>
      </c>
      <c r="CE154" s="83">
        <v>0</v>
      </c>
      <c r="CF154" s="83">
        <v>0</v>
      </c>
      <c r="CG154" s="83">
        <v>0</v>
      </c>
      <c r="CH154" s="94">
        <f t="shared" si="108"/>
        <v>0</v>
      </c>
      <c r="CI154" s="83">
        <v>0</v>
      </c>
      <c r="CJ154" s="83">
        <v>0</v>
      </c>
      <c r="CK154" s="83">
        <v>0</v>
      </c>
      <c r="CL154" s="83">
        <v>0</v>
      </c>
      <c r="CM154" s="94">
        <f t="shared" si="109"/>
        <v>0</v>
      </c>
      <c r="CN154" s="83">
        <v>0</v>
      </c>
      <c r="CO154" s="83">
        <v>0</v>
      </c>
      <c r="CP154" s="83">
        <v>0</v>
      </c>
      <c r="CQ154" s="83">
        <v>0</v>
      </c>
      <c r="CR154" s="94">
        <f t="shared" si="110"/>
        <v>0</v>
      </c>
      <c r="CS154" s="83">
        <v>0</v>
      </c>
      <c r="CT154" s="83">
        <v>0</v>
      </c>
      <c r="CU154" s="83">
        <v>0</v>
      </c>
      <c r="CV154" s="83">
        <v>0</v>
      </c>
      <c r="CW154" s="94">
        <f t="shared" si="111"/>
        <v>0</v>
      </c>
      <c r="CX154" s="85">
        <v>0</v>
      </c>
      <c r="CY154" s="85">
        <v>0</v>
      </c>
      <c r="CZ154" s="85">
        <v>0</v>
      </c>
      <c r="DA154" s="85">
        <v>0</v>
      </c>
      <c r="DB154" s="86">
        <v>0</v>
      </c>
      <c r="DC154" s="87">
        <v>0</v>
      </c>
      <c r="DD154" s="88">
        <v>0</v>
      </c>
      <c r="DE154" s="89">
        <v>0</v>
      </c>
      <c r="DF154" s="90">
        <f t="shared" si="116"/>
        <v>0</v>
      </c>
      <c r="DG154" s="91">
        <f t="shared" si="117"/>
        <v>0</v>
      </c>
      <c r="DH154" s="92">
        <f t="shared" si="118"/>
        <v>0</v>
      </c>
      <c r="DI154" s="103">
        <v>0</v>
      </c>
      <c r="DJ154" s="104">
        <v>0</v>
      </c>
      <c r="DK154" s="99">
        <v>0</v>
      </c>
      <c r="DL154" s="95">
        <f t="shared" si="112"/>
        <v>0</v>
      </c>
      <c r="DM154" s="93" t="e">
        <f t="shared" si="113"/>
        <v>#DIV/0!</v>
      </c>
      <c r="DN154" s="244"/>
      <c r="DO154" s="223"/>
    </row>
    <row r="155" spans="2:119" ht="23.25" customHeight="1" thickBot="1" x14ac:dyDescent="0.3">
      <c r="B155" s="239"/>
      <c r="C155" s="242"/>
      <c r="D155" s="79" t="s">
        <v>108</v>
      </c>
      <c r="E155" s="80">
        <v>0</v>
      </c>
      <c r="F155" s="81">
        <v>0</v>
      </c>
      <c r="G155" s="94">
        <f t="shared" si="95"/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107">
        <f t="shared" si="93"/>
        <v>0</v>
      </c>
      <c r="N155" s="94">
        <f t="shared" si="114"/>
        <v>0</v>
      </c>
      <c r="O155" s="83">
        <v>0</v>
      </c>
      <c r="P155" s="83">
        <v>0</v>
      </c>
      <c r="Q155" s="83">
        <v>0</v>
      </c>
      <c r="R155" s="84">
        <v>0</v>
      </c>
      <c r="S155" s="84">
        <v>0</v>
      </c>
      <c r="T155" s="107">
        <f t="shared" si="94"/>
        <v>0</v>
      </c>
      <c r="U155" s="94">
        <f t="shared" si="115"/>
        <v>0</v>
      </c>
      <c r="V155" s="83">
        <v>0</v>
      </c>
      <c r="W155" s="83">
        <v>0</v>
      </c>
      <c r="X155" s="83">
        <v>0</v>
      </c>
      <c r="Y155" s="84">
        <v>0</v>
      </c>
      <c r="Z155" s="94">
        <f t="shared" si="96"/>
        <v>0</v>
      </c>
      <c r="AA155" s="83">
        <v>0</v>
      </c>
      <c r="AB155" s="83">
        <v>0</v>
      </c>
      <c r="AC155" s="83">
        <v>0</v>
      </c>
      <c r="AD155" s="84">
        <v>0</v>
      </c>
      <c r="AE155" s="94">
        <f t="shared" si="97"/>
        <v>0</v>
      </c>
      <c r="AF155" s="83">
        <v>0</v>
      </c>
      <c r="AG155" s="83">
        <v>0</v>
      </c>
      <c r="AH155" s="83">
        <v>0</v>
      </c>
      <c r="AI155" s="84">
        <v>0</v>
      </c>
      <c r="AJ155" s="94">
        <f t="shared" si="98"/>
        <v>0</v>
      </c>
      <c r="AK155" s="83">
        <v>0</v>
      </c>
      <c r="AL155" s="83">
        <v>0</v>
      </c>
      <c r="AM155" s="83">
        <v>0</v>
      </c>
      <c r="AN155" s="84">
        <v>0</v>
      </c>
      <c r="AO155" s="94">
        <f t="shared" si="99"/>
        <v>0</v>
      </c>
      <c r="AP155" s="83">
        <v>0</v>
      </c>
      <c r="AQ155" s="83">
        <v>0</v>
      </c>
      <c r="AR155" s="83">
        <v>0</v>
      </c>
      <c r="AS155" s="84">
        <v>0</v>
      </c>
      <c r="AT155" s="94">
        <f t="shared" si="100"/>
        <v>0</v>
      </c>
      <c r="AU155" s="83">
        <v>0</v>
      </c>
      <c r="AV155" s="83">
        <v>0</v>
      </c>
      <c r="AW155" s="83">
        <v>0</v>
      </c>
      <c r="AX155" s="84">
        <v>0</v>
      </c>
      <c r="AY155" s="94">
        <f t="shared" si="101"/>
        <v>0</v>
      </c>
      <c r="AZ155" s="83">
        <v>0</v>
      </c>
      <c r="BA155" s="83">
        <v>0</v>
      </c>
      <c r="BB155" s="83">
        <v>0</v>
      </c>
      <c r="BC155" s="83">
        <v>0</v>
      </c>
      <c r="BD155" s="94">
        <f t="shared" si="102"/>
        <v>0</v>
      </c>
      <c r="BE155" s="83">
        <v>0</v>
      </c>
      <c r="BF155" s="83">
        <v>0</v>
      </c>
      <c r="BG155" s="83">
        <v>0</v>
      </c>
      <c r="BH155" s="83">
        <v>0</v>
      </c>
      <c r="BI155" s="94">
        <f t="shared" si="103"/>
        <v>0</v>
      </c>
      <c r="BJ155" s="83">
        <v>0</v>
      </c>
      <c r="BK155" s="83">
        <v>0</v>
      </c>
      <c r="BL155" s="83">
        <v>0</v>
      </c>
      <c r="BM155" s="83">
        <v>0</v>
      </c>
      <c r="BN155" s="94">
        <f t="shared" si="104"/>
        <v>0</v>
      </c>
      <c r="BO155" s="83">
        <v>0</v>
      </c>
      <c r="BP155" s="83">
        <v>0</v>
      </c>
      <c r="BQ155" s="83">
        <v>0</v>
      </c>
      <c r="BR155" s="83">
        <v>0</v>
      </c>
      <c r="BS155" s="94">
        <f t="shared" si="105"/>
        <v>0</v>
      </c>
      <c r="BT155" s="83">
        <v>0</v>
      </c>
      <c r="BU155" s="83">
        <v>0</v>
      </c>
      <c r="BV155" s="83">
        <v>0</v>
      </c>
      <c r="BW155" s="83">
        <v>0</v>
      </c>
      <c r="BX155" s="94">
        <f t="shared" si="106"/>
        <v>0</v>
      </c>
      <c r="BY155" s="83">
        <v>0</v>
      </c>
      <c r="BZ155" s="83">
        <v>0</v>
      </c>
      <c r="CA155" s="83">
        <v>0</v>
      </c>
      <c r="CB155" s="83">
        <v>0</v>
      </c>
      <c r="CC155" s="94">
        <f t="shared" si="107"/>
        <v>0</v>
      </c>
      <c r="CD155" s="83">
        <v>0</v>
      </c>
      <c r="CE155" s="83">
        <v>0</v>
      </c>
      <c r="CF155" s="83">
        <v>0</v>
      </c>
      <c r="CG155" s="83">
        <v>0</v>
      </c>
      <c r="CH155" s="94">
        <f t="shared" si="108"/>
        <v>0</v>
      </c>
      <c r="CI155" s="83">
        <v>0</v>
      </c>
      <c r="CJ155" s="83">
        <v>0</v>
      </c>
      <c r="CK155" s="83">
        <v>0</v>
      </c>
      <c r="CL155" s="83">
        <v>0</v>
      </c>
      <c r="CM155" s="94">
        <f t="shared" si="109"/>
        <v>0</v>
      </c>
      <c r="CN155" s="83">
        <v>0</v>
      </c>
      <c r="CO155" s="83">
        <v>0</v>
      </c>
      <c r="CP155" s="83">
        <v>0</v>
      </c>
      <c r="CQ155" s="83">
        <v>0</v>
      </c>
      <c r="CR155" s="94">
        <f t="shared" si="110"/>
        <v>0</v>
      </c>
      <c r="CS155" s="83">
        <v>0</v>
      </c>
      <c r="CT155" s="83">
        <v>0</v>
      </c>
      <c r="CU155" s="83">
        <v>0</v>
      </c>
      <c r="CV155" s="83">
        <v>0</v>
      </c>
      <c r="CW155" s="94">
        <f t="shared" si="111"/>
        <v>0</v>
      </c>
      <c r="CX155" s="85">
        <v>0</v>
      </c>
      <c r="CY155" s="85">
        <v>0</v>
      </c>
      <c r="CZ155" s="85">
        <v>0</v>
      </c>
      <c r="DA155" s="85">
        <v>0</v>
      </c>
      <c r="DB155" s="86">
        <v>0</v>
      </c>
      <c r="DC155" s="87">
        <v>0</v>
      </c>
      <c r="DD155" s="88">
        <v>0</v>
      </c>
      <c r="DE155" s="89">
        <v>0</v>
      </c>
      <c r="DF155" s="90">
        <f t="shared" si="116"/>
        <v>0</v>
      </c>
      <c r="DG155" s="91">
        <f t="shared" si="117"/>
        <v>0</v>
      </c>
      <c r="DH155" s="92">
        <f t="shared" si="118"/>
        <v>0</v>
      </c>
      <c r="DI155" s="103">
        <v>0</v>
      </c>
      <c r="DJ155" s="104">
        <v>0</v>
      </c>
      <c r="DK155" s="99">
        <v>0</v>
      </c>
      <c r="DL155" s="95">
        <f t="shared" si="112"/>
        <v>0</v>
      </c>
      <c r="DM155" s="93" t="e">
        <f t="shared" si="113"/>
        <v>#DIV/0!</v>
      </c>
      <c r="DN155" s="223" t="e">
        <f>(SUM(DH155:DH156)/SUM(DL155:DL156))</f>
        <v>#DIV/0!</v>
      </c>
      <c r="DO155" s="223"/>
    </row>
    <row r="156" spans="2:119" ht="23.25" customHeight="1" thickBot="1" x14ac:dyDescent="0.3">
      <c r="B156" s="240"/>
      <c r="C156" s="243"/>
      <c r="D156" s="101" t="s">
        <v>109</v>
      </c>
      <c r="E156" s="80">
        <v>0</v>
      </c>
      <c r="F156" s="81">
        <v>0</v>
      </c>
      <c r="G156" s="98">
        <f t="shared" si="95"/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108">
        <f t="shared" si="93"/>
        <v>0</v>
      </c>
      <c r="N156" s="98">
        <f t="shared" si="114"/>
        <v>0</v>
      </c>
      <c r="O156" s="83">
        <v>0</v>
      </c>
      <c r="P156" s="83">
        <v>0</v>
      </c>
      <c r="Q156" s="83">
        <v>0</v>
      </c>
      <c r="R156" s="84">
        <v>0</v>
      </c>
      <c r="S156" s="84">
        <v>0</v>
      </c>
      <c r="T156" s="108">
        <f t="shared" si="94"/>
        <v>0</v>
      </c>
      <c r="U156" s="98">
        <f t="shared" si="115"/>
        <v>0</v>
      </c>
      <c r="V156" s="83">
        <v>0</v>
      </c>
      <c r="W156" s="83">
        <v>0</v>
      </c>
      <c r="X156" s="83">
        <v>0</v>
      </c>
      <c r="Y156" s="84">
        <v>0</v>
      </c>
      <c r="Z156" s="98">
        <f t="shared" si="96"/>
        <v>0</v>
      </c>
      <c r="AA156" s="83">
        <v>0</v>
      </c>
      <c r="AB156" s="83">
        <v>0</v>
      </c>
      <c r="AC156" s="83">
        <v>0</v>
      </c>
      <c r="AD156" s="84">
        <v>0</v>
      </c>
      <c r="AE156" s="98">
        <f t="shared" si="97"/>
        <v>0</v>
      </c>
      <c r="AF156" s="83">
        <v>0</v>
      </c>
      <c r="AG156" s="83">
        <v>0</v>
      </c>
      <c r="AH156" s="83">
        <v>0</v>
      </c>
      <c r="AI156" s="84">
        <v>0</v>
      </c>
      <c r="AJ156" s="98">
        <f t="shared" si="98"/>
        <v>0</v>
      </c>
      <c r="AK156" s="83">
        <v>0</v>
      </c>
      <c r="AL156" s="83">
        <v>0</v>
      </c>
      <c r="AM156" s="83">
        <v>0</v>
      </c>
      <c r="AN156" s="84">
        <v>0</v>
      </c>
      <c r="AO156" s="98">
        <f t="shared" si="99"/>
        <v>0</v>
      </c>
      <c r="AP156" s="83">
        <v>0</v>
      </c>
      <c r="AQ156" s="83">
        <v>0</v>
      </c>
      <c r="AR156" s="83">
        <v>0</v>
      </c>
      <c r="AS156" s="84">
        <v>0</v>
      </c>
      <c r="AT156" s="98">
        <f t="shared" si="100"/>
        <v>0</v>
      </c>
      <c r="AU156" s="83">
        <v>0</v>
      </c>
      <c r="AV156" s="83">
        <v>0</v>
      </c>
      <c r="AW156" s="83">
        <v>0</v>
      </c>
      <c r="AX156" s="84">
        <v>0</v>
      </c>
      <c r="AY156" s="98">
        <f t="shared" si="101"/>
        <v>0</v>
      </c>
      <c r="AZ156" s="83">
        <v>0</v>
      </c>
      <c r="BA156" s="83">
        <v>0</v>
      </c>
      <c r="BB156" s="83">
        <v>0</v>
      </c>
      <c r="BC156" s="83">
        <v>0</v>
      </c>
      <c r="BD156" s="98">
        <f t="shared" si="102"/>
        <v>0</v>
      </c>
      <c r="BE156" s="83">
        <v>0</v>
      </c>
      <c r="BF156" s="83">
        <v>0</v>
      </c>
      <c r="BG156" s="83">
        <v>0</v>
      </c>
      <c r="BH156" s="83">
        <v>0</v>
      </c>
      <c r="BI156" s="98">
        <f t="shared" si="103"/>
        <v>0</v>
      </c>
      <c r="BJ156" s="83">
        <v>0</v>
      </c>
      <c r="BK156" s="83">
        <v>0</v>
      </c>
      <c r="BL156" s="83">
        <v>0</v>
      </c>
      <c r="BM156" s="83">
        <v>0</v>
      </c>
      <c r="BN156" s="98">
        <f t="shared" si="104"/>
        <v>0</v>
      </c>
      <c r="BO156" s="83">
        <v>0</v>
      </c>
      <c r="BP156" s="83">
        <v>0</v>
      </c>
      <c r="BQ156" s="83">
        <v>0</v>
      </c>
      <c r="BR156" s="83">
        <v>0</v>
      </c>
      <c r="BS156" s="98">
        <f t="shared" si="105"/>
        <v>0</v>
      </c>
      <c r="BT156" s="83">
        <v>0</v>
      </c>
      <c r="BU156" s="83">
        <v>0</v>
      </c>
      <c r="BV156" s="83">
        <v>0</v>
      </c>
      <c r="BW156" s="83">
        <v>0</v>
      </c>
      <c r="BX156" s="98">
        <f t="shared" si="106"/>
        <v>0</v>
      </c>
      <c r="BY156" s="83">
        <v>0</v>
      </c>
      <c r="BZ156" s="83">
        <v>0</v>
      </c>
      <c r="CA156" s="83">
        <v>0</v>
      </c>
      <c r="CB156" s="83">
        <v>0</v>
      </c>
      <c r="CC156" s="98">
        <f t="shared" si="107"/>
        <v>0</v>
      </c>
      <c r="CD156" s="83">
        <v>0</v>
      </c>
      <c r="CE156" s="83">
        <v>0</v>
      </c>
      <c r="CF156" s="83">
        <v>0</v>
      </c>
      <c r="CG156" s="83">
        <v>0</v>
      </c>
      <c r="CH156" s="98">
        <f t="shared" si="108"/>
        <v>0</v>
      </c>
      <c r="CI156" s="83">
        <v>0</v>
      </c>
      <c r="CJ156" s="83">
        <v>0</v>
      </c>
      <c r="CK156" s="83">
        <v>0</v>
      </c>
      <c r="CL156" s="83">
        <v>0</v>
      </c>
      <c r="CM156" s="98">
        <f t="shared" si="109"/>
        <v>0</v>
      </c>
      <c r="CN156" s="83">
        <v>0</v>
      </c>
      <c r="CO156" s="83">
        <v>0</v>
      </c>
      <c r="CP156" s="83">
        <v>0</v>
      </c>
      <c r="CQ156" s="83">
        <v>0</v>
      </c>
      <c r="CR156" s="98">
        <f t="shared" si="110"/>
        <v>0</v>
      </c>
      <c r="CS156" s="83">
        <v>0</v>
      </c>
      <c r="CT156" s="83">
        <v>0</v>
      </c>
      <c r="CU156" s="83">
        <v>0</v>
      </c>
      <c r="CV156" s="83">
        <v>0</v>
      </c>
      <c r="CW156" s="98">
        <f t="shared" si="111"/>
        <v>0</v>
      </c>
      <c r="CX156" s="85">
        <v>0</v>
      </c>
      <c r="CY156" s="85">
        <v>0</v>
      </c>
      <c r="CZ156" s="85">
        <v>0</v>
      </c>
      <c r="DA156" s="85">
        <v>0</v>
      </c>
      <c r="DB156" s="86">
        <v>0</v>
      </c>
      <c r="DC156" s="87">
        <v>0</v>
      </c>
      <c r="DD156" s="88">
        <v>0</v>
      </c>
      <c r="DE156" s="89">
        <v>0</v>
      </c>
      <c r="DF156" s="90">
        <f t="shared" si="116"/>
        <v>0</v>
      </c>
      <c r="DG156" s="91">
        <f t="shared" si="117"/>
        <v>0</v>
      </c>
      <c r="DH156" s="92">
        <f t="shared" si="118"/>
        <v>0</v>
      </c>
      <c r="DI156" s="103">
        <v>0</v>
      </c>
      <c r="DJ156" s="104">
        <v>0</v>
      </c>
      <c r="DK156" s="99">
        <v>0</v>
      </c>
      <c r="DL156" s="102">
        <f t="shared" si="112"/>
        <v>0</v>
      </c>
      <c r="DM156" s="100" t="e">
        <f t="shared" si="113"/>
        <v>#DIV/0!</v>
      </c>
      <c r="DN156" s="224"/>
      <c r="DO156" s="224"/>
    </row>
    <row r="157" spans="2:119" ht="23.25" customHeight="1" thickBot="1" x14ac:dyDescent="0.3">
      <c r="B157" s="238">
        <v>39</v>
      </c>
      <c r="C157" s="241">
        <f>لیست!D44</f>
        <v>0</v>
      </c>
      <c r="D157" s="105" t="s">
        <v>106</v>
      </c>
      <c r="E157" s="80">
        <v>0</v>
      </c>
      <c r="F157" s="81">
        <v>0</v>
      </c>
      <c r="G157" s="82">
        <f t="shared" si="95"/>
        <v>0</v>
      </c>
      <c r="H157" s="83">
        <v>0</v>
      </c>
      <c r="I157" s="83">
        <v>0</v>
      </c>
      <c r="J157" s="83">
        <v>0</v>
      </c>
      <c r="K157" s="83">
        <v>0</v>
      </c>
      <c r="L157" s="83">
        <v>0</v>
      </c>
      <c r="M157" s="106">
        <f>L157/2</f>
        <v>0</v>
      </c>
      <c r="N157" s="82">
        <f t="shared" si="114"/>
        <v>0</v>
      </c>
      <c r="O157" s="83">
        <v>0</v>
      </c>
      <c r="P157" s="83">
        <v>0</v>
      </c>
      <c r="Q157" s="83">
        <v>0</v>
      </c>
      <c r="R157" s="84">
        <v>0</v>
      </c>
      <c r="S157" s="84">
        <v>0</v>
      </c>
      <c r="T157" s="106">
        <f>S157/2</f>
        <v>0</v>
      </c>
      <c r="U157" s="82">
        <f t="shared" si="115"/>
        <v>0</v>
      </c>
      <c r="V157" s="83">
        <v>0</v>
      </c>
      <c r="W157" s="83">
        <v>0</v>
      </c>
      <c r="X157" s="83">
        <v>0</v>
      </c>
      <c r="Y157" s="84">
        <v>0</v>
      </c>
      <c r="Z157" s="82">
        <f t="shared" si="96"/>
        <v>0</v>
      </c>
      <c r="AA157" s="83">
        <v>0</v>
      </c>
      <c r="AB157" s="83">
        <v>0</v>
      </c>
      <c r="AC157" s="83">
        <v>0</v>
      </c>
      <c r="AD157" s="84">
        <v>0</v>
      </c>
      <c r="AE157" s="82">
        <f t="shared" si="97"/>
        <v>0</v>
      </c>
      <c r="AF157" s="83">
        <v>0</v>
      </c>
      <c r="AG157" s="83">
        <v>0</v>
      </c>
      <c r="AH157" s="83">
        <v>0</v>
      </c>
      <c r="AI157" s="84">
        <v>0</v>
      </c>
      <c r="AJ157" s="82">
        <f t="shared" si="98"/>
        <v>0</v>
      </c>
      <c r="AK157" s="83">
        <v>0</v>
      </c>
      <c r="AL157" s="83">
        <v>0</v>
      </c>
      <c r="AM157" s="83">
        <v>0</v>
      </c>
      <c r="AN157" s="84">
        <v>0</v>
      </c>
      <c r="AO157" s="82">
        <f t="shared" si="99"/>
        <v>0</v>
      </c>
      <c r="AP157" s="83">
        <v>0</v>
      </c>
      <c r="AQ157" s="83">
        <v>0</v>
      </c>
      <c r="AR157" s="83">
        <v>0</v>
      </c>
      <c r="AS157" s="84">
        <v>0</v>
      </c>
      <c r="AT157" s="82">
        <f t="shared" si="100"/>
        <v>0</v>
      </c>
      <c r="AU157" s="83">
        <v>0</v>
      </c>
      <c r="AV157" s="83">
        <v>0</v>
      </c>
      <c r="AW157" s="83">
        <v>0</v>
      </c>
      <c r="AX157" s="84">
        <v>0</v>
      </c>
      <c r="AY157" s="82">
        <f t="shared" si="101"/>
        <v>0</v>
      </c>
      <c r="AZ157" s="83">
        <v>0</v>
      </c>
      <c r="BA157" s="83">
        <v>0</v>
      </c>
      <c r="BB157" s="83">
        <v>0</v>
      </c>
      <c r="BC157" s="83">
        <v>0</v>
      </c>
      <c r="BD157" s="82">
        <f t="shared" si="102"/>
        <v>0</v>
      </c>
      <c r="BE157" s="83">
        <v>0</v>
      </c>
      <c r="BF157" s="83">
        <v>0</v>
      </c>
      <c r="BG157" s="83">
        <v>0</v>
      </c>
      <c r="BH157" s="83">
        <v>0</v>
      </c>
      <c r="BI157" s="82">
        <f t="shared" si="103"/>
        <v>0</v>
      </c>
      <c r="BJ157" s="83">
        <v>0</v>
      </c>
      <c r="BK157" s="83">
        <v>0</v>
      </c>
      <c r="BL157" s="83">
        <v>0</v>
      </c>
      <c r="BM157" s="83">
        <v>0</v>
      </c>
      <c r="BN157" s="82">
        <f t="shared" si="104"/>
        <v>0</v>
      </c>
      <c r="BO157" s="83">
        <v>0</v>
      </c>
      <c r="BP157" s="83">
        <v>0</v>
      </c>
      <c r="BQ157" s="83">
        <v>0</v>
      </c>
      <c r="BR157" s="83">
        <v>0</v>
      </c>
      <c r="BS157" s="82">
        <f t="shared" si="105"/>
        <v>0</v>
      </c>
      <c r="BT157" s="83">
        <v>0</v>
      </c>
      <c r="BU157" s="83">
        <v>0</v>
      </c>
      <c r="BV157" s="83">
        <v>0</v>
      </c>
      <c r="BW157" s="83">
        <v>0</v>
      </c>
      <c r="BX157" s="82">
        <f t="shared" si="106"/>
        <v>0</v>
      </c>
      <c r="BY157" s="83">
        <v>0</v>
      </c>
      <c r="BZ157" s="83">
        <v>0</v>
      </c>
      <c r="CA157" s="83">
        <v>0</v>
      </c>
      <c r="CB157" s="83">
        <v>0</v>
      </c>
      <c r="CC157" s="82">
        <f t="shared" si="107"/>
        <v>0</v>
      </c>
      <c r="CD157" s="83">
        <v>0</v>
      </c>
      <c r="CE157" s="83">
        <v>0</v>
      </c>
      <c r="CF157" s="83">
        <v>0</v>
      </c>
      <c r="CG157" s="83">
        <v>0</v>
      </c>
      <c r="CH157" s="82">
        <f t="shared" si="108"/>
        <v>0</v>
      </c>
      <c r="CI157" s="83">
        <v>0</v>
      </c>
      <c r="CJ157" s="83">
        <v>0</v>
      </c>
      <c r="CK157" s="83">
        <v>0</v>
      </c>
      <c r="CL157" s="83">
        <v>0</v>
      </c>
      <c r="CM157" s="82">
        <f t="shared" si="109"/>
        <v>0</v>
      </c>
      <c r="CN157" s="83">
        <v>0</v>
      </c>
      <c r="CO157" s="83">
        <v>0</v>
      </c>
      <c r="CP157" s="83">
        <v>0</v>
      </c>
      <c r="CQ157" s="83">
        <v>0</v>
      </c>
      <c r="CR157" s="82">
        <f t="shared" si="110"/>
        <v>0</v>
      </c>
      <c r="CS157" s="83">
        <v>0</v>
      </c>
      <c r="CT157" s="83">
        <v>0</v>
      </c>
      <c r="CU157" s="83">
        <v>0</v>
      </c>
      <c r="CV157" s="83">
        <v>0</v>
      </c>
      <c r="CW157" s="82">
        <f t="shared" si="111"/>
        <v>0</v>
      </c>
      <c r="CX157" s="85">
        <v>0</v>
      </c>
      <c r="CY157" s="85">
        <v>0</v>
      </c>
      <c r="CZ157" s="85">
        <v>0</v>
      </c>
      <c r="DA157" s="85">
        <v>0</v>
      </c>
      <c r="DB157" s="86">
        <v>0</v>
      </c>
      <c r="DC157" s="87">
        <v>0</v>
      </c>
      <c r="DD157" s="88">
        <v>0</v>
      </c>
      <c r="DE157" s="89">
        <v>0</v>
      </c>
      <c r="DF157" s="90">
        <f t="shared" si="116"/>
        <v>0</v>
      </c>
      <c r="DG157" s="91">
        <f t="shared" si="117"/>
        <v>0</v>
      </c>
      <c r="DH157" s="92">
        <f t="shared" si="118"/>
        <v>0</v>
      </c>
      <c r="DI157" s="103">
        <v>0</v>
      </c>
      <c r="DJ157" s="104">
        <v>0</v>
      </c>
      <c r="DK157" s="99">
        <v>0</v>
      </c>
      <c r="DL157" s="92">
        <f t="shared" si="112"/>
        <v>0</v>
      </c>
      <c r="DM157" s="93" t="e">
        <f t="shared" si="113"/>
        <v>#DIV/0!</v>
      </c>
      <c r="DN157" s="223" t="e">
        <f>SUM(DH157:DH158)/SUM(DL157:DL158)</f>
        <v>#DIV/0!</v>
      </c>
      <c r="DO157" s="223" t="e">
        <f>(SUM(DH157:DH160)/SUM(DL157:DL160))</f>
        <v>#DIV/0!</v>
      </c>
    </row>
    <row r="158" spans="2:119" ht="23.25" customHeight="1" thickBot="1" x14ac:dyDescent="0.3">
      <c r="B158" s="239"/>
      <c r="C158" s="242"/>
      <c r="D158" s="79" t="s">
        <v>107</v>
      </c>
      <c r="E158" s="80">
        <v>0</v>
      </c>
      <c r="F158" s="81">
        <v>0</v>
      </c>
      <c r="G158" s="94">
        <f t="shared" si="95"/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107">
        <f t="shared" si="93"/>
        <v>0</v>
      </c>
      <c r="N158" s="94">
        <f t="shared" si="114"/>
        <v>0</v>
      </c>
      <c r="O158" s="83">
        <v>0</v>
      </c>
      <c r="P158" s="83">
        <v>0</v>
      </c>
      <c r="Q158" s="83">
        <v>0</v>
      </c>
      <c r="R158" s="84">
        <v>0</v>
      </c>
      <c r="S158" s="84">
        <v>0</v>
      </c>
      <c r="T158" s="107">
        <f t="shared" si="94"/>
        <v>0</v>
      </c>
      <c r="U158" s="94">
        <f t="shared" si="115"/>
        <v>0</v>
      </c>
      <c r="V158" s="83">
        <v>0</v>
      </c>
      <c r="W158" s="83">
        <v>0</v>
      </c>
      <c r="X158" s="83">
        <v>0</v>
      </c>
      <c r="Y158" s="84">
        <v>0</v>
      </c>
      <c r="Z158" s="94">
        <f t="shared" si="96"/>
        <v>0</v>
      </c>
      <c r="AA158" s="83">
        <v>0</v>
      </c>
      <c r="AB158" s="83">
        <v>0</v>
      </c>
      <c r="AC158" s="83">
        <v>0</v>
      </c>
      <c r="AD158" s="84">
        <v>0</v>
      </c>
      <c r="AE158" s="94">
        <f t="shared" si="97"/>
        <v>0</v>
      </c>
      <c r="AF158" s="83">
        <v>0</v>
      </c>
      <c r="AG158" s="83">
        <v>0</v>
      </c>
      <c r="AH158" s="83">
        <v>0</v>
      </c>
      <c r="AI158" s="84">
        <v>0</v>
      </c>
      <c r="AJ158" s="94">
        <f t="shared" si="98"/>
        <v>0</v>
      </c>
      <c r="AK158" s="83">
        <v>0</v>
      </c>
      <c r="AL158" s="83">
        <v>0</v>
      </c>
      <c r="AM158" s="83">
        <v>0</v>
      </c>
      <c r="AN158" s="84">
        <v>0</v>
      </c>
      <c r="AO158" s="94">
        <f t="shared" si="99"/>
        <v>0</v>
      </c>
      <c r="AP158" s="83">
        <v>0</v>
      </c>
      <c r="AQ158" s="83">
        <v>0</v>
      </c>
      <c r="AR158" s="83">
        <v>0</v>
      </c>
      <c r="AS158" s="84">
        <v>0</v>
      </c>
      <c r="AT158" s="94">
        <f t="shared" si="100"/>
        <v>0</v>
      </c>
      <c r="AU158" s="83">
        <v>0</v>
      </c>
      <c r="AV158" s="83">
        <v>0</v>
      </c>
      <c r="AW158" s="83">
        <v>0</v>
      </c>
      <c r="AX158" s="84">
        <v>0</v>
      </c>
      <c r="AY158" s="94">
        <f t="shared" si="101"/>
        <v>0</v>
      </c>
      <c r="AZ158" s="83">
        <v>0</v>
      </c>
      <c r="BA158" s="83">
        <v>0</v>
      </c>
      <c r="BB158" s="83">
        <v>0</v>
      </c>
      <c r="BC158" s="83">
        <v>0</v>
      </c>
      <c r="BD158" s="94">
        <f t="shared" si="102"/>
        <v>0</v>
      </c>
      <c r="BE158" s="83">
        <v>0</v>
      </c>
      <c r="BF158" s="83">
        <v>0</v>
      </c>
      <c r="BG158" s="83">
        <v>0</v>
      </c>
      <c r="BH158" s="83">
        <v>0</v>
      </c>
      <c r="BI158" s="94">
        <f t="shared" si="103"/>
        <v>0</v>
      </c>
      <c r="BJ158" s="83">
        <v>0</v>
      </c>
      <c r="BK158" s="83">
        <v>0</v>
      </c>
      <c r="BL158" s="83">
        <v>0</v>
      </c>
      <c r="BM158" s="83">
        <v>0</v>
      </c>
      <c r="BN158" s="94">
        <f t="shared" si="104"/>
        <v>0</v>
      </c>
      <c r="BO158" s="83">
        <v>0</v>
      </c>
      <c r="BP158" s="83">
        <v>0</v>
      </c>
      <c r="BQ158" s="83">
        <v>0</v>
      </c>
      <c r="BR158" s="83">
        <v>0</v>
      </c>
      <c r="BS158" s="94">
        <f t="shared" si="105"/>
        <v>0</v>
      </c>
      <c r="BT158" s="83">
        <v>0</v>
      </c>
      <c r="BU158" s="83">
        <v>0</v>
      </c>
      <c r="BV158" s="83">
        <v>0</v>
      </c>
      <c r="BW158" s="83">
        <v>0</v>
      </c>
      <c r="BX158" s="94">
        <f t="shared" si="106"/>
        <v>0</v>
      </c>
      <c r="BY158" s="83">
        <v>0</v>
      </c>
      <c r="BZ158" s="83">
        <v>0</v>
      </c>
      <c r="CA158" s="83">
        <v>0</v>
      </c>
      <c r="CB158" s="83">
        <v>0</v>
      </c>
      <c r="CC158" s="94">
        <f t="shared" si="107"/>
        <v>0</v>
      </c>
      <c r="CD158" s="83">
        <v>0</v>
      </c>
      <c r="CE158" s="83">
        <v>0</v>
      </c>
      <c r="CF158" s="83">
        <v>0</v>
      </c>
      <c r="CG158" s="83">
        <v>0</v>
      </c>
      <c r="CH158" s="94">
        <f t="shared" si="108"/>
        <v>0</v>
      </c>
      <c r="CI158" s="83">
        <v>0</v>
      </c>
      <c r="CJ158" s="83">
        <v>0</v>
      </c>
      <c r="CK158" s="83">
        <v>0</v>
      </c>
      <c r="CL158" s="83">
        <v>0</v>
      </c>
      <c r="CM158" s="94">
        <f t="shared" si="109"/>
        <v>0</v>
      </c>
      <c r="CN158" s="83">
        <v>0</v>
      </c>
      <c r="CO158" s="83">
        <v>0</v>
      </c>
      <c r="CP158" s="83">
        <v>0</v>
      </c>
      <c r="CQ158" s="83">
        <v>0</v>
      </c>
      <c r="CR158" s="94">
        <f t="shared" si="110"/>
        <v>0</v>
      </c>
      <c r="CS158" s="83">
        <v>0</v>
      </c>
      <c r="CT158" s="83">
        <v>0</v>
      </c>
      <c r="CU158" s="83">
        <v>0</v>
      </c>
      <c r="CV158" s="83">
        <v>0</v>
      </c>
      <c r="CW158" s="94">
        <f t="shared" si="111"/>
        <v>0</v>
      </c>
      <c r="CX158" s="85">
        <v>0</v>
      </c>
      <c r="CY158" s="85">
        <v>0</v>
      </c>
      <c r="CZ158" s="85">
        <v>0</v>
      </c>
      <c r="DA158" s="85">
        <v>0</v>
      </c>
      <c r="DB158" s="86">
        <v>0</v>
      </c>
      <c r="DC158" s="87">
        <v>0</v>
      </c>
      <c r="DD158" s="88">
        <v>0</v>
      </c>
      <c r="DE158" s="89">
        <v>0</v>
      </c>
      <c r="DF158" s="90">
        <f t="shared" si="116"/>
        <v>0</v>
      </c>
      <c r="DG158" s="91">
        <f t="shared" si="117"/>
        <v>0</v>
      </c>
      <c r="DH158" s="92">
        <f t="shared" si="118"/>
        <v>0</v>
      </c>
      <c r="DI158" s="103">
        <v>0</v>
      </c>
      <c r="DJ158" s="104">
        <v>0</v>
      </c>
      <c r="DK158" s="99">
        <v>0</v>
      </c>
      <c r="DL158" s="95">
        <f t="shared" si="112"/>
        <v>0</v>
      </c>
      <c r="DM158" s="93" t="e">
        <f t="shared" si="113"/>
        <v>#DIV/0!</v>
      </c>
      <c r="DN158" s="244"/>
      <c r="DO158" s="223"/>
    </row>
    <row r="159" spans="2:119" ht="23.25" customHeight="1" thickBot="1" x14ac:dyDescent="0.3">
      <c r="B159" s="239"/>
      <c r="C159" s="242"/>
      <c r="D159" s="79" t="s">
        <v>108</v>
      </c>
      <c r="E159" s="80">
        <v>0</v>
      </c>
      <c r="F159" s="81">
        <v>0</v>
      </c>
      <c r="G159" s="94">
        <f t="shared" si="95"/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107">
        <f t="shared" si="93"/>
        <v>0</v>
      </c>
      <c r="N159" s="94">
        <f t="shared" si="114"/>
        <v>0</v>
      </c>
      <c r="O159" s="83">
        <v>0</v>
      </c>
      <c r="P159" s="83">
        <v>0</v>
      </c>
      <c r="Q159" s="83">
        <v>0</v>
      </c>
      <c r="R159" s="84">
        <v>0</v>
      </c>
      <c r="S159" s="84">
        <v>0</v>
      </c>
      <c r="T159" s="107">
        <f t="shared" si="94"/>
        <v>0</v>
      </c>
      <c r="U159" s="94">
        <f t="shared" si="115"/>
        <v>0</v>
      </c>
      <c r="V159" s="83">
        <v>0</v>
      </c>
      <c r="W159" s="83">
        <v>0</v>
      </c>
      <c r="X159" s="83">
        <v>0</v>
      </c>
      <c r="Y159" s="84">
        <v>0</v>
      </c>
      <c r="Z159" s="94">
        <f t="shared" si="96"/>
        <v>0</v>
      </c>
      <c r="AA159" s="83">
        <v>0</v>
      </c>
      <c r="AB159" s="83">
        <v>0</v>
      </c>
      <c r="AC159" s="83">
        <v>0</v>
      </c>
      <c r="AD159" s="84">
        <v>0</v>
      </c>
      <c r="AE159" s="94">
        <f t="shared" si="97"/>
        <v>0</v>
      </c>
      <c r="AF159" s="83">
        <v>0</v>
      </c>
      <c r="AG159" s="83">
        <v>0</v>
      </c>
      <c r="AH159" s="83">
        <v>0</v>
      </c>
      <c r="AI159" s="84">
        <v>0</v>
      </c>
      <c r="AJ159" s="94">
        <f t="shared" si="98"/>
        <v>0</v>
      </c>
      <c r="AK159" s="83">
        <v>0</v>
      </c>
      <c r="AL159" s="83">
        <v>0</v>
      </c>
      <c r="AM159" s="83">
        <v>0</v>
      </c>
      <c r="AN159" s="84">
        <v>0</v>
      </c>
      <c r="AO159" s="94">
        <f t="shared" si="99"/>
        <v>0</v>
      </c>
      <c r="AP159" s="83">
        <v>0</v>
      </c>
      <c r="AQ159" s="83">
        <v>0</v>
      </c>
      <c r="AR159" s="83">
        <v>0</v>
      </c>
      <c r="AS159" s="84">
        <v>0</v>
      </c>
      <c r="AT159" s="94">
        <f t="shared" si="100"/>
        <v>0</v>
      </c>
      <c r="AU159" s="83">
        <v>0</v>
      </c>
      <c r="AV159" s="83">
        <v>0</v>
      </c>
      <c r="AW159" s="83">
        <v>0</v>
      </c>
      <c r="AX159" s="84">
        <v>0</v>
      </c>
      <c r="AY159" s="94">
        <f t="shared" si="101"/>
        <v>0</v>
      </c>
      <c r="AZ159" s="83">
        <v>0</v>
      </c>
      <c r="BA159" s="83">
        <v>0</v>
      </c>
      <c r="BB159" s="83">
        <v>0</v>
      </c>
      <c r="BC159" s="83">
        <v>0</v>
      </c>
      <c r="BD159" s="94">
        <f t="shared" si="102"/>
        <v>0</v>
      </c>
      <c r="BE159" s="83">
        <v>0</v>
      </c>
      <c r="BF159" s="83">
        <v>0</v>
      </c>
      <c r="BG159" s="83">
        <v>0</v>
      </c>
      <c r="BH159" s="83">
        <v>0</v>
      </c>
      <c r="BI159" s="94">
        <f t="shared" si="103"/>
        <v>0</v>
      </c>
      <c r="BJ159" s="83">
        <v>0</v>
      </c>
      <c r="BK159" s="83">
        <v>0</v>
      </c>
      <c r="BL159" s="83">
        <v>0</v>
      </c>
      <c r="BM159" s="83">
        <v>0</v>
      </c>
      <c r="BN159" s="94">
        <f t="shared" si="104"/>
        <v>0</v>
      </c>
      <c r="BO159" s="83">
        <v>0</v>
      </c>
      <c r="BP159" s="83">
        <v>0</v>
      </c>
      <c r="BQ159" s="83">
        <v>0</v>
      </c>
      <c r="BR159" s="83">
        <v>0</v>
      </c>
      <c r="BS159" s="94">
        <f t="shared" si="105"/>
        <v>0</v>
      </c>
      <c r="BT159" s="83">
        <v>0</v>
      </c>
      <c r="BU159" s="83">
        <v>0</v>
      </c>
      <c r="BV159" s="83">
        <v>0</v>
      </c>
      <c r="BW159" s="83">
        <v>0</v>
      </c>
      <c r="BX159" s="94">
        <f t="shared" si="106"/>
        <v>0</v>
      </c>
      <c r="BY159" s="83">
        <v>0</v>
      </c>
      <c r="BZ159" s="83">
        <v>0</v>
      </c>
      <c r="CA159" s="83">
        <v>0</v>
      </c>
      <c r="CB159" s="83">
        <v>0</v>
      </c>
      <c r="CC159" s="94">
        <f t="shared" si="107"/>
        <v>0</v>
      </c>
      <c r="CD159" s="83">
        <v>0</v>
      </c>
      <c r="CE159" s="83">
        <v>0</v>
      </c>
      <c r="CF159" s="83">
        <v>0</v>
      </c>
      <c r="CG159" s="83">
        <v>0</v>
      </c>
      <c r="CH159" s="94">
        <f t="shared" si="108"/>
        <v>0</v>
      </c>
      <c r="CI159" s="83">
        <v>0</v>
      </c>
      <c r="CJ159" s="83">
        <v>0</v>
      </c>
      <c r="CK159" s="83">
        <v>0</v>
      </c>
      <c r="CL159" s="83">
        <v>0</v>
      </c>
      <c r="CM159" s="94">
        <f t="shared" si="109"/>
        <v>0</v>
      </c>
      <c r="CN159" s="83">
        <v>0</v>
      </c>
      <c r="CO159" s="83">
        <v>0</v>
      </c>
      <c r="CP159" s="83">
        <v>0</v>
      </c>
      <c r="CQ159" s="83">
        <v>0</v>
      </c>
      <c r="CR159" s="94">
        <f t="shared" si="110"/>
        <v>0</v>
      </c>
      <c r="CS159" s="83">
        <v>0</v>
      </c>
      <c r="CT159" s="83">
        <v>0</v>
      </c>
      <c r="CU159" s="83">
        <v>0</v>
      </c>
      <c r="CV159" s="83">
        <v>0</v>
      </c>
      <c r="CW159" s="94">
        <f t="shared" si="111"/>
        <v>0</v>
      </c>
      <c r="CX159" s="85">
        <v>0</v>
      </c>
      <c r="CY159" s="85">
        <v>0</v>
      </c>
      <c r="CZ159" s="85">
        <v>0</v>
      </c>
      <c r="DA159" s="85">
        <v>0</v>
      </c>
      <c r="DB159" s="86">
        <v>0</v>
      </c>
      <c r="DC159" s="87">
        <v>0</v>
      </c>
      <c r="DD159" s="88">
        <v>0</v>
      </c>
      <c r="DE159" s="89">
        <v>0</v>
      </c>
      <c r="DF159" s="90">
        <f t="shared" si="116"/>
        <v>0</v>
      </c>
      <c r="DG159" s="91">
        <f t="shared" si="117"/>
        <v>0</v>
      </c>
      <c r="DH159" s="92">
        <f t="shared" si="118"/>
        <v>0</v>
      </c>
      <c r="DI159" s="103">
        <v>0</v>
      </c>
      <c r="DJ159" s="104">
        <v>0</v>
      </c>
      <c r="DK159" s="99">
        <v>0</v>
      </c>
      <c r="DL159" s="95">
        <f t="shared" si="112"/>
        <v>0</v>
      </c>
      <c r="DM159" s="93" t="e">
        <f t="shared" si="113"/>
        <v>#DIV/0!</v>
      </c>
      <c r="DN159" s="223" t="e">
        <f>(SUM(DH159:DH160)/SUM(DL159:DL160))</f>
        <v>#DIV/0!</v>
      </c>
      <c r="DO159" s="223"/>
    </row>
    <row r="160" spans="2:119" ht="23.25" customHeight="1" thickBot="1" x14ac:dyDescent="0.3">
      <c r="B160" s="240"/>
      <c r="C160" s="243"/>
      <c r="D160" s="101" t="s">
        <v>109</v>
      </c>
      <c r="E160" s="80">
        <v>0</v>
      </c>
      <c r="F160" s="81">
        <v>0</v>
      </c>
      <c r="G160" s="98">
        <f t="shared" si="95"/>
        <v>0</v>
      </c>
      <c r="H160" s="83">
        <v>0</v>
      </c>
      <c r="I160" s="83">
        <v>0</v>
      </c>
      <c r="J160" s="83">
        <v>0</v>
      </c>
      <c r="K160" s="83">
        <v>0</v>
      </c>
      <c r="L160" s="83">
        <v>0</v>
      </c>
      <c r="M160" s="108">
        <f t="shared" si="93"/>
        <v>0</v>
      </c>
      <c r="N160" s="98">
        <f t="shared" si="114"/>
        <v>0</v>
      </c>
      <c r="O160" s="83">
        <v>0</v>
      </c>
      <c r="P160" s="83">
        <v>0</v>
      </c>
      <c r="Q160" s="83">
        <v>0</v>
      </c>
      <c r="R160" s="84">
        <v>0</v>
      </c>
      <c r="S160" s="84">
        <v>0</v>
      </c>
      <c r="T160" s="108">
        <f t="shared" si="94"/>
        <v>0</v>
      </c>
      <c r="U160" s="98">
        <f t="shared" si="115"/>
        <v>0</v>
      </c>
      <c r="V160" s="83">
        <v>0</v>
      </c>
      <c r="W160" s="83">
        <v>0</v>
      </c>
      <c r="X160" s="83">
        <v>0</v>
      </c>
      <c r="Y160" s="84">
        <v>0</v>
      </c>
      <c r="Z160" s="98">
        <f t="shared" si="96"/>
        <v>0</v>
      </c>
      <c r="AA160" s="83">
        <v>0</v>
      </c>
      <c r="AB160" s="83">
        <v>0</v>
      </c>
      <c r="AC160" s="83">
        <v>0</v>
      </c>
      <c r="AD160" s="84">
        <v>0</v>
      </c>
      <c r="AE160" s="98">
        <f t="shared" si="97"/>
        <v>0</v>
      </c>
      <c r="AF160" s="83">
        <v>0</v>
      </c>
      <c r="AG160" s="83">
        <v>0</v>
      </c>
      <c r="AH160" s="83">
        <v>0</v>
      </c>
      <c r="AI160" s="84">
        <v>0</v>
      </c>
      <c r="AJ160" s="98">
        <f t="shared" si="98"/>
        <v>0</v>
      </c>
      <c r="AK160" s="83">
        <v>0</v>
      </c>
      <c r="AL160" s="83">
        <v>0</v>
      </c>
      <c r="AM160" s="83">
        <v>0</v>
      </c>
      <c r="AN160" s="84">
        <v>0</v>
      </c>
      <c r="AO160" s="98">
        <f t="shared" si="99"/>
        <v>0</v>
      </c>
      <c r="AP160" s="83">
        <v>0</v>
      </c>
      <c r="AQ160" s="83">
        <v>0</v>
      </c>
      <c r="AR160" s="83">
        <v>0</v>
      </c>
      <c r="AS160" s="84">
        <v>0</v>
      </c>
      <c r="AT160" s="98">
        <f t="shared" si="100"/>
        <v>0</v>
      </c>
      <c r="AU160" s="83">
        <v>0</v>
      </c>
      <c r="AV160" s="83">
        <v>0</v>
      </c>
      <c r="AW160" s="83">
        <v>0</v>
      </c>
      <c r="AX160" s="84">
        <v>0</v>
      </c>
      <c r="AY160" s="98">
        <f t="shared" si="101"/>
        <v>0</v>
      </c>
      <c r="AZ160" s="83">
        <v>0</v>
      </c>
      <c r="BA160" s="83">
        <v>0</v>
      </c>
      <c r="BB160" s="83">
        <v>0</v>
      </c>
      <c r="BC160" s="83">
        <v>0</v>
      </c>
      <c r="BD160" s="98">
        <f t="shared" si="102"/>
        <v>0</v>
      </c>
      <c r="BE160" s="83">
        <v>0</v>
      </c>
      <c r="BF160" s="83">
        <v>0</v>
      </c>
      <c r="BG160" s="83">
        <v>0</v>
      </c>
      <c r="BH160" s="83">
        <v>0</v>
      </c>
      <c r="BI160" s="98">
        <f t="shared" si="103"/>
        <v>0</v>
      </c>
      <c r="BJ160" s="83">
        <v>0</v>
      </c>
      <c r="BK160" s="83">
        <v>0</v>
      </c>
      <c r="BL160" s="83">
        <v>0</v>
      </c>
      <c r="BM160" s="83">
        <v>0</v>
      </c>
      <c r="BN160" s="98">
        <f t="shared" si="104"/>
        <v>0</v>
      </c>
      <c r="BO160" s="83">
        <v>0</v>
      </c>
      <c r="BP160" s="83">
        <v>0</v>
      </c>
      <c r="BQ160" s="83">
        <v>0</v>
      </c>
      <c r="BR160" s="83">
        <v>0</v>
      </c>
      <c r="BS160" s="98">
        <f t="shared" si="105"/>
        <v>0</v>
      </c>
      <c r="BT160" s="83">
        <v>0</v>
      </c>
      <c r="BU160" s="83">
        <v>0</v>
      </c>
      <c r="BV160" s="83">
        <v>0</v>
      </c>
      <c r="BW160" s="83">
        <v>0</v>
      </c>
      <c r="BX160" s="98">
        <f t="shared" si="106"/>
        <v>0</v>
      </c>
      <c r="BY160" s="83">
        <v>0</v>
      </c>
      <c r="BZ160" s="83">
        <v>0</v>
      </c>
      <c r="CA160" s="83">
        <v>0</v>
      </c>
      <c r="CB160" s="83">
        <v>0</v>
      </c>
      <c r="CC160" s="98">
        <f t="shared" si="107"/>
        <v>0</v>
      </c>
      <c r="CD160" s="83">
        <v>0</v>
      </c>
      <c r="CE160" s="83">
        <v>0</v>
      </c>
      <c r="CF160" s="83">
        <v>0</v>
      </c>
      <c r="CG160" s="83">
        <v>0</v>
      </c>
      <c r="CH160" s="98">
        <f t="shared" si="108"/>
        <v>0</v>
      </c>
      <c r="CI160" s="83">
        <v>0</v>
      </c>
      <c r="CJ160" s="83">
        <v>0</v>
      </c>
      <c r="CK160" s="83">
        <v>0</v>
      </c>
      <c r="CL160" s="83">
        <v>0</v>
      </c>
      <c r="CM160" s="98">
        <f t="shared" si="109"/>
        <v>0</v>
      </c>
      <c r="CN160" s="83">
        <v>0</v>
      </c>
      <c r="CO160" s="83">
        <v>0</v>
      </c>
      <c r="CP160" s="83">
        <v>0</v>
      </c>
      <c r="CQ160" s="83">
        <v>0</v>
      </c>
      <c r="CR160" s="98">
        <f t="shared" si="110"/>
        <v>0</v>
      </c>
      <c r="CS160" s="83">
        <v>0</v>
      </c>
      <c r="CT160" s="83">
        <v>0</v>
      </c>
      <c r="CU160" s="83">
        <v>0</v>
      </c>
      <c r="CV160" s="83">
        <v>0</v>
      </c>
      <c r="CW160" s="98">
        <f t="shared" si="111"/>
        <v>0</v>
      </c>
      <c r="CX160" s="85">
        <v>0</v>
      </c>
      <c r="CY160" s="85">
        <v>0</v>
      </c>
      <c r="CZ160" s="85">
        <v>0</v>
      </c>
      <c r="DA160" s="85">
        <v>0</v>
      </c>
      <c r="DB160" s="86">
        <v>0</v>
      </c>
      <c r="DC160" s="87">
        <v>0</v>
      </c>
      <c r="DD160" s="88">
        <v>0</v>
      </c>
      <c r="DE160" s="89">
        <v>0</v>
      </c>
      <c r="DF160" s="90">
        <f t="shared" si="116"/>
        <v>0</v>
      </c>
      <c r="DG160" s="91">
        <f t="shared" si="117"/>
        <v>0</v>
      </c>
      <c r="DH160" s="92">
        <f t="shared" si="118"/>
        <v>0</v>
      </c>
      <c r="DI160" s="103">
        <v>0</v>
      </c>
      <c r="DJ160" s="104">
        <v>0</v>
      </c>
      <c r="DK160" s="99">
        <v>0</v>
      </c>
      <c r="DL160" s="102">
        <f t="shared" si="112"/>
        <v>0</v>
      </c>
      <c r="DM160" s="100" t="e">
        <f t="shared" si="113"/>
        <v>#DIV/0!</v>
      </c>
      <c r="DN160" s="224"/>
      <c r="DO160" s="224"/>
    </row>
    <row r="161" spans="2:119" ht="23.25" customHeight="1" thickBot="1" x14ac:dyDescent="0.3">
      <c r="B161" s="238">
        <v>40</v>
      </c>
      <c r="C161" s="241">
        <f>لیست!D45</f>
        <v>0</v>
      </c>
      <c r="D161" s="105" t="s">
        <v>106</v>
      </c>
      <c r="E161" s="80">
        <v>0</v>
      </c>
      <c r="F161" s="81">
        <v>0</v>
      </c>
      <c r="G161" s="82">
        <f t="shared" si="95"/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106">
        <f>L161/2</f>
        <v>0</v>
      </c>
      <c r="N161" s="82">
        <f t="shared" si="114"/>
        <v>0</v>
      </c>
      <c r="O161" s="83">
        <v>0</v>
      </c>
      <c r="P161" s="83">
        <v>0</v>
      </c>
      <c r="Q161" s="83">
        <v>0</v>
      </c>
      <c r="R161" s="84">
        <v>0</v>
      </c>
      <c r="S161" s="84">
        <v>0</v>
      </c>
      <c r="T161" s="106">
        <f>S161/2</f>
        <v>0</v>
      </c>
      <c r="U161" s="82">
        <f t="shared" si="115"/>
        <v>0</v>
      </c>
      <c r="V161" s="83">
        <v>0</v>
      </c>
      <c r="W161" s="83">
        <v>0</v>
      </c>
      <c r="X161" s="83">
        <v>0</v>
      </c>
      <c r="Y161" s="84">
        <v>0</v>
      </c>
      <c r="Z161" s="82">
        <f t="shared" si="96"/>
        <v>0</v>
      </c>
      <c r="AA161" s="83">
        <v>0</v>
      </c>
      <c r="AB161" s="83">
        <v>0</v>
      </c>
      <c r="AC161" s="83">
        <v>0</v>
      </c>
      <c r="AD161" s="84">
        <v>0</v>
      </c>
      <c r="AE161" s="82">
        <f t="shared" si="97"/>
        <v>0</v>
      </c>
      <c r="AF161" s="83">
        <v>0</v>
      </c>
      <c r="AG161" s="83">
        <v>0</v>
      </c>
      <c r="AH161" s="83">
        <v>0</v>
      </c>
      <c r="AI161" s="84">
        <v>0</v>
      </c>
      <c r="AJ161" s="82">
        <f t="shared" si="98"/>
        <v>0</v>
      </c>
      <c r="AK161" s="83">
        <v>0</v>
      </c>
      <c r="AL161" s="83">
        <v>0</v>
      </c>
      <c r="AM161" s="83">
        <v>0</v>
      </c>
      <c r="AN161" s="84">
        <v>0</v>
      </c>
      <c r="AO161" s="82">
        <f t="shared" si="99"/>
        <v>0</v>
      </c>
      <c r="AP161" s="83">
        <v>0</v>
      </c>
      <c r="AQ161" s="83">
        <v>0</v>
      </c>
      <c r="AR161" s="83">
        <v>0</v>
      </c>
      <c r="AS161" s="84">
        <v>0</v>
      </c>
      <c r="AT161" s="82">
        <f t="shared" si="100"/>
        <v>0</v>
      </c>
      <c r="AU161" s="83">
        <v>0</v>
      </c>
      <c r="AV161" s="83">
        <v>0</v>
      </c>
      <c r="AW161" s="83">
        <v>0</v>
      </c>
      <c r="AX161" s="84">
        <v>0</v>
      </c>
      <c r="AY161" s="82">
        <f t="shared" si="101"/>
        <v>0</v>
      </c>
      <c r="AZ161" s="83">
        <v>0</v>
      </c>
      <c r="BA161" s="83">
        <v>0</v>
      </c>
      <c r="BB161" s="83">
        <v>0</v>
      </c>
      <c r="BC161" s="83">
        <v>0</v>
      </c>
      <c r="BD161" s="82">
        <f t="shared" si="102"/>
        <v>0</v>
      </c>
      <c r="BE161" s="83">
        <v>0</v>
      </c>
      <c r="BF161" s="83">
        <v>0</v>
      </c>
      <c r="BG161" s="83">
        <v>0</v>
      </c>
      <c r="BH161" s="83">
        <v>0</v>
      </c>
      <c r="BI161" s="82">
        <f t="shared" si="103"/>
        <v>0</v>
      </c>
      <c r="BJ161" s="83">
        <v>0</v>
      </c>
      <c r="BK161" s="83">
        <v>0</v>
      </c>
      <c r="BL161" s="83">
        <v>0</v>
      </c>
      <c r="BM161" s="83">
        <v>0</v>
      </c>
      <c r="BN161" s="82">
        <f t="shared" si="104"/>
        <v>0</v>
      </c>
      <c r="BO161" s="83">
        <v>0</v>
      </c>
      <c r="BP161" s="83">
        <v>0</v>
      </c>
      <c r="BQ161" s="83">
        <v>0</v>
      </c>
      <c r="BR161" s="83">
        <v>0</v>
      </c>
      <c r="BS161" s="82">
        <f t="shared" si="105"/>
        <v>0</v>
      </c>
      <c r="BT161" s="83">
        <v>0</v>
      </c>
      <c r="BU161" s="83">
        <v>0</v>
      </c>
      <c r="BV161" s="83">
        <v>0</v>
      </c>
      <c r="BW161" s="83">
        <v>0</v>
      </c>
      <c r="BX161" s="82">
        <f t="shared" si="106"/>
        <v>0</v>
      </c>
      <c r="BY161" s="83">
        <v>0</v>
      </c>
      <c r="BZ161" s="83">
        <v>0</v>
      </c>
      <c r="CA161" s="83">
        <v>0</v>
      </c>
      <c r="CB161" s="83">
        <v>0</v>
      </c>
      <c r="CC161" s="82">
        <f t="shared" si="107"/>
        <v>0</v>
      </c>
      <c r="CD161" s="83">
        <v>0</v>
      </c>
      <c r="CE161" s="83">
        <v>0</v>
      </c>
      <c r="CF161" s="83">
        <v>0</v>
      </c>
      <c r="CG161" s="83">
        <v>0</v>
      </c>
      <c r="CH161" s="82">
        <f t="shared" si="108"/>
        <v>0</v>
      </c>
      <c r="CI161" s="83">
        <v>0</v>
      </c>
      <c r="CJ161" s="83">
        <v>0</v>
      </c>
      <c r="CK161" s="83">
        <v>0</v>
      </c>
      <c r="CL161" s="83">
        <v>0</v>
      </c>
      <c r="CM161" s="82">
        <f t="shared" si="109"/>
        <v>0</v>
      </c>
      <c r="CN161" s="83">
        <v>0</v>
      </c>
      <c r="CO161" s="83">
        <v>0</v>
      </c>
      <c r="CP161" s="83">
        <v>0</v>
      </c>
      <c r="CQ161" s="83">
        <v>0</v>
      </c>
      <c r="CR161" s="82">
        <f t="shared" si="110"/>
        <v>0</v>
      </c>
      <c r="CS161" s="83">
        <v>0</v>
      </c>
      <c r="CT161" s="83">
        <v>0</v>
      </c>
      <c r="CU161" s="83">
        <v>0</v>
      </c>
      <c r="CV161" s="83">
        <v>0</v>
      </c>
      <c r="CW161" s="82">
        <f t="shared" si="111"/>
        <v>0</v>
      </c>
      <c r="CX161" s="85">
        <v>0</v>
      </c>
      <c r="CY161" s="85">
        <v>0</v>
      </c>
      <c r="CZ161" s="85">
        <v>0</v>
      </c>
      <c r="DA161" s="85">
        <v>0</v>
      </c>
      <c r="DB161" s="86">
        <v>0</v>
      </c>
      <c r="DC161" s="87">
        <v>0</v>
      </c>
      <c r="DD161" s="88">
        <v>0</v>
      </c>
      <c r="DE161" s="89">
        <v>0</v>
      </c>
      <c r="DF161" s="90">
        <f t="shared" si="116"/>
        <v>0</v>
      </c>
      <c r="DG161" s="91">
        <f t="shared" si="117"/>
        <v>0</v>
      </c>
      <c r="DH161" s="92">
        <f t="shared" si="118"/>
        <v>0</v>
      </c>
      <c r="DI161" s="103">
        <v>0</v>
      </c>
      <c r="DJ161" s="104">
        <v>0</v>
      </c>
      <c r="DK161" s="99">
        <v>0</v>
      </c>
      <c r="DL161" s="92">
        <f t="shared" si="112"/>
        <v>0</v>
      </c>
      <c r="DM161" s="93" t="e">
        <f t="shared" si="113"/>
        <v>#DIV/0!</v>
      </c>
      <c r="DN161" s="223" t="e">
        <f>SUM(DH161:DH162)/SUM(DL161:DL162)</f>
        <v>#DIV/0!</v>
      </c>
      <c r="DO161" s="223" t="e">
        <f>(SUM(DH161:DH164)/SUM(DL161:DL164))</f>
        <v>#DIV/0!</v>
      </c>
    </row>
    <row r="162" spans="2:119" ht="23.25" customHeight="1" thickBot="1" x14ac:dyDescent="0.3">
      <c r="B162" s="239"/>
      <c r="C162" s="242"/>
      <c r="D162" s="79" t="s">
        <v>107</v>
      </c>
      <c r="E162" s="80">
        <v>0</v>
      </c>
      <c r="F162" s="81">
        <v>0</v>
      </c>
      <c r="G162" s="94">
        <f t="shared" si="95"/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107">
        <f t="shared" si="93"/>
        <v>0</v>
      </c>
      <c r="N162" s="94">
        <f t="shared" si="114"/>
        <v>0</v>
      </c>
      <c r="O162" s="83">
        <v>0</v>
      </c>
      <c r="P162" s="83">
        <v>0</v>
      </c>
      <c r="Q162" s="83">
        <v>0</v>
      </c>
      <c r="R162" s="84">
        <v>0</v>
      </c>
      <c r="S162" s="84">
        <v>0</v>
      </c>
      <c r="T162" s="107">
        <f t="shared" si="94"/>
        <v>0</v>
      </c>
      <c r="U162" s="94">
        <f t="shared" si="115"/>
        <v>0</v>
      </c>
      <c r="V162" s="83">
        <v>0</v>
      </c>
      <c r="W162" s="83">
        <v>0</v>
      </c>
      <c r="X162" s="83">
        <v>0</v>
      </c>
      <c r="Y162" s="84">
        <v>0</v>
      </c>
      <c r="Z162" s="94">
        <f t="shared" si="96"/>
        <v>0</v>
      </c>
      <c r="AA162" s="83">
        <v>0</v>
      </c>
      <c r="AB162" s="83">
        <v>0</v>
      </c>
      <c r="AC162" s="83">
        <v>0</v>
      </c>
      <c r="AD162" s="84">
        <v>0</v>
      </c>
      <c r="AE162" s="94">
        <f t="shared" si="97"/>
        <v>0</v>
      </c>
      <c r="AF162" s="83">
        <v>0</v>
      </c>
      <c r="AG162" s="83">
        <v>0</v>
      </c>
      <c r="AH162" s="83">
        <v>0</v>
      </c>
      <c r="AI162" s="84">
        <v>0</v>
      </c>
      <c r="AJ162" s="94">
        <f t="shared" si="98"/>
        <v>0</v>
      </c>
      <c r="AK162" s="83">
        <v>0</v>
      </c>
      <c r="AL162" s="83">
        <v>0</v>
      </c>
      <c r="AM162" s="83">
        <v>0</v>
      </c>
      <c r="AN162" s="84">
        <v>0</v>
      </c>
      <c r="AO162" s="94">
        <f t="shared" si="99"/>
        <v>0</v>
      </c>
      <c r="AP162" s="83">
        <v>0</v>
      </c>
      <c r="AQ162" s="83">
        <v>0</v>
      </c>
      <c r="AR162" s="83">
        <v>0</v>
      </c>
      <c r="AS162" s="84">
        <v>0</v>
      </c>
      <c r="AT162" s="94">
        <f t="shared" si="100"/>
        <v>0</v>
      </c>
      <c r="AU162" s="83">
        <v>0</v>
      </c>
      <c r="AV162" s="83">
        <v>0</v>
      </c>
      <c r="AW162" s="83">
        <v>0</v>
      </c>
      <c r="AX162" s="84">
        <v>0</v>
      </c>
      <c r="AY162" s="94">
        <f t="shared" si="101"/>
        <v>0</v>
      </c>
      <c r="AZ162" s="83">
        <v>0</v>
      </c>
      <c r="BA162" s="83">
        <v>0</v>
      </c>
      <c r="BB162" s="83">
        <v>0</v>
      </c>
      <c r="BC162" s="83">
        <v>0</v>
      </c>
      <c r="BD162" s="94">
        <f t="shared" si="102"/>
        <v>0</v>
      </c>
      <c r="BE162" s="83">
        <v>0</v>
      </c>
      <c r="BF162" s="83">
        <v>0</v>
      </c>
      <c r="BG162" s="83">
        <v>0</v>
      </c>
      <c r="BH162" s="83">
        <v>0</v>
      </c>
      <c r="BI162" s="94">
        <f t="shared" si="103"/>
        <v>0</v>
      </c>
      <c r="BJ162" s="83">
        <v>0</v>
      </c>
      <c r="BK162" s="83">
        <v>0</v>
      </c>
      <c r="BL162" s="83">
        <v>0</v>
      </c>
      <c r="BM162" s="83">
        <v>0</v>
      </c>
      <c r="BN162" s="94">
        <f t="shared" si="104"/>
        <v>0</v>
      </c>
      <c r="BO162" s="83">
        <v>0</v>
      </c>
      <c r="BP162" s="83">
        <v>0</v>
      </c>
      <c r="BQ162" s="83">
        <v>0</v>
      </c>
      <c r="BR162" s="83">
        <v>0</v>
      </c>
      <c r="BS162" s="94">
        <f t="shared" si="105"/>
        <v>0</v>
      </c>
      <c r="BT162" s="83">
        <v>0</v>
      </c>
      <c r="BU162" s="83">
        <v>0</v>
      </c>
      <c r="BV162" s="83">
        <v>0</v>
      </c>
      <c r="BW162" s="83">
        <v>0</v>
      </c>
      <c r="BX162" s="94">
        <f t="shared" si="106"/>
        <v>0</v>
      </c>
      <c r="BY162" s="83">
        <v>0</v>
      </c>
      <c r="BZ162" s="83">
        <v>0</v>
      </c>
      <c r="CA162" s="83">
        <v>0</v>
      </c>
      <c r="CB162" s="83">
        <v>0</v>
      </c>
      <c r="CC162" s="94">
        <f t="shared" si="107"/>
        <v>0</v>
      </c>
      <c r="CD162" s="83">
        <v>0</v>
      </c>
      <c r="CE162" s="83">
        <v>0</v>
      </c>
      <c r="CF162" s="83">
        <v>0</v>
      </c>
      <c r="CG162" s="83">
        <v>0</v>
      </c>
      <c r="CH162" s="94">
        <f t="shared" si="108"/>
        <v>0</v>
      </c>
      <c r="CI162" s="83">
        <v>0</v>
      </c>
      <c r="CJ162" s="83">
        <v>0</v>
      </c>
      <c r="CK162" s="83">
        <v>0</v>
      </c>
      <c r="CL162" s="83">
        <v>0</v>
      </c>
      <c r="CM162" s="94">
        <f t="shared" si="109"/>
        <v>0</v>
      </c>
      <c r="CN162" s="83">
        <v>0</v>
      </c>
      <c r="CO162" s="83">
        <v>0</v>
      </c>
      <c r="CP162" s="83">
        <v>0</v>
      </c>
      <c r="CQ162" s="83">
        <v>0</v>
      </c>
      <c r="CR162" s="94">
        <f t="shared" si="110"/>
        <v>0</v>
      </c>
      <c r="CS162" s="83">
        <v>0</v>
      </c>
      <c r="CT162" s="83">
        <v>0</v>
      </c>
      <c r="CU162" s="83">
        <v>0</v>
      </c>
      <c r="CV162" s="83">
        <v>0</v>
      </c>
      <c r="CW162" s="94">
        <f t="shared" si="111"/>
        <v>0</v>
      </c>
      <c r="CX162" s="85">
        <v>0</v>
      </c>
      <c r="CY162" s="85">
        <v>0</v>
      </c>
      <c r="CZ162" s="85">
        <v>0</v>
      </c>
      <c r="DA162" s="85">
        <v>0</v>
      </c>
      <c r="DB162" s="86">
        <v>0</v>
      </c>
      <c r="DC162" s="87">
        <v>0</v>
      </c>
      <c r="DD162" s="88">
        <v>0</v>
      </c>
      <c r="DE162" s="89">
        <v>0</v>
      </c>
      <c r="DF162" s="90">
        <f t="shared" si="116"/>
        <v>0</v>
      </c>
      <c r="DG162" s="91">
        <f t="shared" si="117"/>
        <v>0</v>
      </c>
      <c r="DH162" s="92">
        <f t="shared" si="118"/>
        <v>0</v>
      </c>
      <c r="DI162" s="103">
        <v>0</v>
      </c>
      <c r="DJ162" s="104">
        <v>0</v>
      </c>
      <c r="DK162" s="99">
        <v>0</v>
      </c>
      <c r="DL162" s="95">
        <f t="shared" si="112"/>
        <v>0</v>
      </c>
      <c r="DM162" s="93" t="e">
        <f t="shared" si="113"/>
        <v>#DIV/0!</v>
      </c>
      <c r="DN162" s="244"/>
      <c r="DO162" s="223"/>
    </row>
    <row r="163" spans="2:119" ht="23.25" customHeight="1" thickBot="1" x14ac:dyDescent="0.3">
      <c r="B163" s="239"/>
      <c r="C163" s="242"/>
      <c r="D163" s="79" t="s">
        <v>108</v>
      </c>
      <c r="E163" s="80">
        <v>0</v>
      </c>
      <c r="F163" s="81">
        <v>0</v>
      </c>
      <c r="G163" s="94">
        <f t="shared" si="95"/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107">
        <f t="shared" si="93"/>
        <v>0</v>
      </c>
      <c r="N163" s="94">
        <f t="shared" si="114"/>
        <v>0</v>
      </c>
      <c r="O163" s="83">
        <v>0</v>
      </c>
      <c r="P163" s="83">
        <v>0</v>
      </c>
      <c r="Q163" s="83">
        <v>0</v>
      </c>
      <c r="R163" s="84">
        <v>0</v>
      </c>
      <c r="S163" s="84">
        <v>0</v>
      </c>
      <c r="T163" s="107">
        <f t="shared" si="94"/>
        <v>0</v>
      </c>
      <c r="U163" s="94">
        <f t="shared" si="115"/>
        <v>0</v>
      </c>
      <c r="V163" s="83">
        <v>0</v>
      </c>
      <c r="W163" s="83">
        <v>0</v>
      </c>
      <c r="X163" s="83">
        <v>0</v>
      </c>
      <c r="Y163" s="84">
        <v>0</v>
      </c>
      <c r="Z163" s="94">
        <f t="shared" si="96"/>
        <v>0</v>
      </c>
      <c r="AA163" s="83">
        <v>0</v>
      </c>
      <c r="AB163" s="83">
        <v>0</v>
      </c>
      <c r="AC163" s="83">
        <v>0</v>
      </c>
      <c r="AD163" s="84">
        <v>0</v>
      </c>
      <c r="AE163" s="94">
        <f t="shared" si="97"/>
        <v>0</v>
      </c>
      <c r="AF163" s="83">
        <v>0</v>
      </c>
      <c r="AG163" s="83">
        <v>0</v>
      </c>
      <c r="AH163" s="83">
        <v>0</v>
      </c>
      <c r="AI163" s="84">
        <v>0</v>
      </c>
      <c r="AJ163" s="94">
        <f t="shared" si="98"/>
        <v>0</v>
      </c>
      <c r="AK163" s="83">
        <v>0</v>
      </c>
      <c r="AL163" s="83">
        <v>0</v>
      </c>
      <c r="AM163" s="83">
        <v>0</v>
      </c>
      <c r="AN163" s="84">
        <v>0</v>
      </c>
      <c r="AO163" s="94">
        <f t="shared" si="99"/>
        <v>0</v>
      </c>
      <c r="AP163" s="83">
        <v>0</v>
      </c>
      <c r="AQ163" s="83">
        <v>0</v>
      </c>
      <c r="AR163" s="83">
        <v>0</v>
      </c>
      <c r="AS163" s="84">
        <v>0</v>
      </c>
      <c r="AT163" s="94">
        <f t="shared" si="100"/>
        <v>0</v>
      </c>
      <c r="AU163" s="83">
        <v>0</v>
      </c>
      <c r="AV163" s="83">
        <v>0</v>
      </c>
      <c r="AW163" s="83">
        <v>0</v>
      </c>
      <c r="AX163" s="84">
        <v>0</v>
      </c>
      <c r="AY163" s="94">
        <f t="shared" si="101"/>
        <v>0</v>
      </c>
      <c r="AZ163" s="83">
        <v>0</v>
      </c>
      <c r="BA163" s="83">
        <v>0</v>
      </c>
      <c r="BB163" s="83">
        <v>0</v>
      </c>
      <c r="BC163" s="83">
        <v>0</v>
      </c>
      <c r="BD163" s="94">
        <f t="shared" si="102"/>
        <v>0</v>
      </c>
      <c r="BE163" s="83">
        <v>0</v>
      </c>
      <c r="BF163" s="83">
        <v>0</v>
      </c>
      <c r="BG163" s="83">
        <v>0</v>
      </c>
      <c r="BH163" s="83">
        <v>0</v>
      </c>
      <c r="BI163" s="94">
        <f t="shared" si="103"/>
        <v>0</v>
      </c>
      <c r="BJ163" s="83">
        <v>0</v>
      </c>
      <c r="BK163" s="83">
        <v>0</v>
      </c>
      <c r="BL163" s="83">
        <v>0</v>
      </c>
      <c r="BM163" s="83">
        <v>0</v>
      </c>
      <c r="BN163" s="94">
        <f t="shared" si="104"/>
        <v>0</v>
      </c>
      <c r="BO163" s="83">
        <v>0</v>
      </c>
      <c r="BP163" s="83">
        <v>0</v>
      </c>
      <c r="BQ163" s="83">
        <v>0</v>
      </c>
      <c r="BR163" s="83">
        <v>0</v>
      </c>
      <c r="BS163" s="94">
        <f t="shared" si="105"/>
        <v>0</v>
      </c>
      <c r="BT163" s="83">
        <v>0</v>
      </c>
      <c r="BU163" s="83">
        <v>0</v>
      </c>
      <c r="BV163" s="83">
        <v>0</v>
      </c>
      <c r="BW163" s="83">
        <v>0</v>
      </c>
      <c r="BX163" s="94">
        <f t="shared" si="106"/>
        <v>0</v>
      </c>
      <c r="BY163" s="83">
        <v>0</v>
      </c>
      <c r="BZ163" s="83">
        <v>0</v>
      </c>
      <c r="CA163" s="83">
        <v>0</v>
      </c>
      <c r="CB163" s="83">
        <v>0</v>
      </c>
      <c r="CC163" s="94">
        <f t="shared" si="107"/>
        <v>0</v>
      </c>
      <c r="CD163" s="83">
        <v>0</v>
      </c>
      <c r="CE163" s="83">
        <v>0</v>
      </c>
      <c r="CF163" s="83">
        <v>0</v>
      </c>
      <c r="CG163" s="83">
        <v>0</v>
      </c>
      <c r="CH163" s="94">
        <f t="shared" si="108"/>
        <v>0</v>
      </c>
      <c r="CI163" s="83">
        <v>0</v>
      </c>
      <c r="CJ163" s="83">
        <v>0</v>
      </c>
      <c r="CK163" s="83">
        <v>0</v>
      </c>
      <c r="CL163" s="83">
        <v>0</v>
      </c>
      <c r="CM163" s="94">
        <f t="shared" si="109"/>
        <v>0</v>
      </c>
      <c r="CN163" s="83">
        <v>0</v>
      </c>
      <c r="CO163" s="83">
        <v>0</v>
      </c>
      <c r="CP163" s="83">
        <v>0</v>
      </c>
      <c r="CQ163" s="83">
        <v>0</v>
      </c>
      <c r="CR163" s="94">
        <f t="shared" si="110"/>
        <v>0</v>
      </c>
      <c r="CS163" s="83">
        <v>0</v>
      </c>
      <c r="CT163" s="83">
        <v>0</v>
      </c>
      <c r="CU163" s="83">
        <v>0</v>
      </c>
      <c r="CV163" s="83">
        <v>0</v>
      </c>
      <c r="CW163" s="94">
        <f t="shared" si="111"/>
        <v>0</v>
      </c>
      <c r="CX163" s="85">
        <v>0</v>
      </c>
      <c r="CY163" s="85">
        <v>0</v>
      </c>
      <c r="CZ163" s="85">
        <v>0</v>
      </c>
      <c r="DA163" s="85">
        <v>0</v>
      </c>
      <c r="DB163" s="86">
        <v>0</v>
      </c>
      <c r="DC163" s="87">
        <v>0</v>
      </c>
      <c r="DD163" s="88">
        <v>0</v>
      </c>
      <c r="DE163" s="89">
        <v>0</v>
      </c>
      <c r="DF163" s="90">
        <f t="shared" si="116"/>
        <v>0</v>
      </c>
      <c r="DG163" s="91">
        <f t="shared" si="117"/>
        <v>0</v>
      </c>
      <c r="DH163" s="92">
        <f t="shared" si="118"/>
        <v>0</v>
      </c>
      <c r="DI163" s="103">
        <v>0</v>
      </c>
      <c r="DJ163" s="104">
        <v>0</v>
      </c>
      <c r="DK163" s="99">
        <v>0</v>
      </c>
      <c r="DL163" s="95">
        <f t="shared" si="112"/>
        <v>0</v>
      </c>
      <c r="DM163" s="93" t="e">
        <f t="shared" si="113"/>
        <v>#DIV/0!</v>
      </c>
      <c r="DN163" s="223" t="e">
        <f>(SUM(DH163:DH164)/SUM(DL163:DL164))</f>
        <v>#DIV/0!</v>
      </c>
      <c r="DO163" s="223"/>
    </row>
    <row r="164" spans="2:119" ht="23.25" customHeight="1" thickBot="1" x14ac:dyDescent="0.3">
      <c r="B164" s="240"/>
      <c r="C164" s="243"/>
      <c r="D164" s="101" t="s">
        <v>109</v>
      </c>
      <c r="E164" s="80">
        <v>0</v>
      </c>
      <c r="F164" s="81">
        <v>0</v>
      </c>
      <c r="G164" s="98">
        <f t="shared" si="95"/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108">
        <f t="shared" si="93"/>
        <v>0</v>
      </c>
      <c r="N164" s="98">
        <f t="shared" si="114"/>
        <v>0</v>
      </c>
      <c r="O164" s="83">
        <v>0</v>
      </c>
      <c r="P164" s="83">
        <v>0</v>
      </c>
      <c r="Q164" s="83">
        <v>0</v>
      </c>
      <c r="R164" s="84">
        <v>0</v>
      </c>
      <c r="S164" s="84">
        <v>0</v>
      </c>
      <c r="T164" s="108">
        <f t="shared" si="94"/>
        <v>0</v>
      </c>
      <c r="U164" s="98">
        <f t="shared" si="115"/>
        <v>0</v>
      </c>
      <c r="V164" s="83">
        <v>0</v>
      </c>
      <c r="W164" s="83">
        <v>0</v>
      </c>
      <c r="X164" s="83">
        <v>0</v>
      </c>
      <c r="Y164" s="84">
        <v>0</v>
      </c>
      <c r="Z164" s="98">
        <f t="shared" si="96"/>
        <v>0</v>
      </c>
      <c r="AA164" s="83">
        <v>0</v>
      </c>
      <c r="AB164" s="83">
        <v>0</v>
      </c>
      <c r="AC164" s="83">
        <v>0</v>
      </c>
      <c r="AD164" s="84">
        <v>0</v>
      </c>
      <c r="AE164" s="98">
        <f t="shared" si="97"/>
        <v>0</v>
      </c>
      <c r="AF164" s="83">
        <v>0</v>
      </c>
      <c r="AG164" s="83">
        <v>0</v>
      </c>
      <c r="AH164" s="83">
        <v>0</v>
      </c>
      <c r="AI164" s="84">
        <v>0</v>
      </c>
      <c r="AJ164" s="98">
        <f t="shared" si="98"/>
        <v>0</v>
      </c>
      <c r="AK164" s="83">
        <v>0</v>
      </c>
      <c r="AL164" s="83">
        <v>0</v>
      </c>
      <c r="AM164" s="83">
        <v>0</v>
      </c>
      <c r="AN164" s="84">
        <v>0</v>
      </c>
      <c r="AO164" s="98">
        <f t="shared" si="99"/>
        <v>0</v>
      </c>
      <c r="AP164" s="83">
        <v>0</v>
      </c>
      <c r="AQ164" s="83">
        <v>0</v>
      </c>
      <c r="AR164" s="83">
        <v>0</v>
      </c>
      <c r="AS164" s="84">
        <v>0</v>
      </c>
      <c r="AT164" s="98">
        <f t="shared" si="100"/>
        <v>0</v>
      </c>
      <c r="AU164" s="83">
        <v>0</v>
      </c>
      <c r="AV164" s="83">
        <v>0</v>
      </c>
      <c r="AW164" s="83">
        <v>0</v>
      </c>
      <c r="AX164" s="84">
        <v>0</v>
      </c>
      <c r="AY164" s="98">
        <f t="shared" si="101"/>
        <v>0</v>
      </c>
      <c r="AZ164" s="83">
        <v>0</v>
      </c>
      <c r="BA164" s="83">
        <v>0</v>
      </c>
      <c r="BB164" s="83">
        <v>0</v>
      </c>
      <c r="BC164" s="83">
        <v>0</v>
      </c>
      <c r="BD164" s="98">
        <f t="shared" si="102"/>
        <v>0</v>
      </c>
      <c r="BE164" s="83">
        <v>0</v>
      </c>
      <c r="BF164" s="83">
        <v>0</v>
      </c>
      <c r="BG164" s="83">
        <v>0</v>
      </c>
      <c r="BH164" s="83">
        <v>0</v>
      </c>
      <c r="BI164" s="98">
        <f t="shared" si="103"/>
        <v>0</v>
      </c>
      <c r="BJ164" s="83">
        <v>0</v>
      </c>
      <c r="BK164" s="83">
        <v>0</v>
      </c>
      <c r="BL164" s="83">
        <v>0</v>
      </c>
      <c r="BM164" s="83">
        <v>0</v>
      </c>
      <c r="BN164" s="98">
        <f t="shared" si="104"/>
        <v>0</v>
      </c>
      <c r="BO164" s="83">
        <v>0</v>
      </c>
      <c r="BP164" s="83">
        <v>0</v>
      </c>
      <c r="BQ164" s="83">
        <v>0</v>
      </c>
      <c r="BR164" s="83">
        <v>0</v>
      </c>
      <c r="BS164" s="98">
        <f t="shared" si="105"/>
        <v>0</v>
      </c>
      <c r="BT164" s="83">
        <v>0</v>
      </c>
      <c r="BU164" s="83">
        <v>0</v>
      </c>
      <c r="BV164" s="83">
        <v>0</v>
      </c>
      <c r="BW164" s="83">
        <v>0</v>
      </c>
      <c r="BX164" s="98">
        <f t="shared" si="106"/>
        <v>0</v>
      </c>
      <c r="BY164" s="83">
        <v>0</v>
      </c>
      <c r="BZ164" s="83">
        <v>0</v>
      </c>
      <c r="CA164" s="83">
        <v>0</v>
      </c>
      <c r="CB164" s="83">
        <v>0</v>
      </c>
      <c r="CC164" s="98">
        <f t="shared" si="107"/>
        <v>0</v>
      </c>
      <c r="CD164" s="83">
        <v>0</v>
      </c>
      <c r="CE164" s="83">
        <v>0</v>
      </c>
      <c r="CF164" s="83">
        <v>0</v>
      </c>
      <c r="CG164" s="83">
        <v>0</v>
      </c>
      <c r="CH164" s="98">
        <f t="shared" si="108"/>
        <v>0</v>
      </c>
      <c r="CI164" s="83">
        <v>0</v>
      </c>
      <c r="CJ164" s="83">
        <v>0</v>
      </c>
      <c r="CK164" s="83">
        <v>0</v>
      </c>
      <c r="CL164" s="83">
        <v>0</v>
      </c>
      <c r="CM164" s="98">
        <f t="shared" si="109"/>
        <v>0</v>
      </c>
      <c r="CN164" s="83">
        <v>0</v>
      </c>
      <c r="CO164" s="83">
        <v>0</v>
      </c>
      <c r="CP164" s="83">
        <v>0</v>
      </c>
      <c r="CQ164" s="83">
        <v>0</v>
      </c>
      <c r="CR164" s="98">
        <f t="shared" si="110"/>
        <v>0</v>
      </c>
      <c r="CS164" s="83">
        <v>0</v>
      </c>
      <c r="CT164" s="83">
        <v>0</v>
      </c>
      <c r="CU164" s="83">
        <v>0</v>
      </c>
      <c r="CV164" s="83">
        <v>0</v>
      </c>
      <c r="CW164" s="98">
        <f t="shared" si="111"/>
        <v>0</v>
      </c>
      <c r="CX164" s="85">
        <v>0</v>
      </c>
      <c r="CY164" s="85">
        <v>0</v>
      </c>
      <c r="CZ164" s="85">
        <v>0</v>
      </c>
      <c r="DA164" s="85">
        <v>0</v>
      </c>
      <c r="DB164" s="86">
        <v>0</v>
      </c>
      <c r="DC164" s="87">
        <v>0</v>
      </c>
      <c r="DD164" s="88">
        <v>0</v>
      </c>
      <c r="DE164" s="89">
        <v>0</v>
      </c>
      <c r="DF164" s="90">
        <f t="shared" si="116"/>
        <v>0</v>
      </c>
      <c r="DG164" s="91">
        <f t="shared" si="117"/>
        <v>0</v>
      </c>
      <c r="DH164" s="92">
        <f t="shared" si="118"/>
        <v>0</v>
      </c>
      <c r="DI164" s="103">
        <v>0</v>
      </c>
      <c r="DJ164" s="104">
        <v>0</v>
      </c>
      <c r="DK164" s="99">
        <v>0</v>
      </c>
      <c r="DL164" s="102">
        <f t="shared" si="112"/>
        <v>0</v>
      </c>
      <c r="DM164" s="100" t="e">
        <f t="shared" si="113"/>
        <v>#DIV/0!</v>
      </c>
      <c r="DN164" s="224"/>
      <c r="DO164" s="224"/>
    </row>
    <row r="165" spans="2:119" ht="23.25" customHeight="1" thickBot="1" x14ac:dyDescent="0.3">
      <c r="B165" s="238">
        <v>41</v>
      </c>
      <c r="C165" s="241">
        <f>لیست!D46</f>
        <v>0</v>
      </c>
      <c r="D165" s="105" t="s">
        <v>106</v>
      </c>
      <c r="E165" s="80">
        <v>0</v>
      </c>
      <c r="F165" s="81">
        <v>0</v>
      </c>
      <c r="G165" s="82">
        <f t="shared" ref="G165:G196" si="119">F165+E165</f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106">
        <f>L165/2</f>
        <v>0</v>
      </c>
      <c r="N165" s="82">
        <f t="shared" si="114"/>
        <v>0</v>
      </c>
      <c r="O165" s="83">
        <v>0</v>
      </c>
      <c r="P165" s="83">
        <v>0</v>
      </c>
      <c r="Q165" s="83">
        <v>0</v>
      </c>
      <c r="R165" s="84">
        <v>0</v>
      </c>
      <c r="S165" s="84">
        <v>0</v>
      </c>
      <c r="T165" s="106">
        <f>S165/2</f>
        <v>0</v>
      </c>
      <c r="U165" s="82">
        <f t="shared" si="115"/>
        <v>0</v>
      </c>
      <c r="V165" s="83">
        <v>0</v>
      </c>
      <c r="W165" s="83">
        <v>0</v>
      </c>
      <c r="X165" s="83">
        <v>0</v>
      </c>
      <c r="Y165" s="84">
        <v>0</v>
      </c>
      <c r="Z165" s="82">
        <f t="shared" ref="Z165:Z196" si="120">SUM(V165:Y165)</f>
        <v>0</v>
      </c>
      <c r="AA165" s="83">
        <v>0</v>
      </c>
      <c r="AB165" s="83">
        <v>0</v>
      </c>
      <c r="AC165" s="83">
        <v>0</v>
      </c>
      <c r="AD165" s="84">
        <v>0</v>
      </c>
      <c r="AE165" s="82">
        <f t="shared" ref="AE165:AE196" si="121">SUM(AA165:AD165)</f>
        <v>0</v>
      </c>
      <c r="AF165" s="83">
        <v>0</v>
      </c>
      <c r="AG165" s="83">
        <v>0</v>
      </c>
      <c r="AH165" s="83">
        <v>0</v>
      </c>
      <c r="AI165" s="84">
        <v>0</v>
      </c>
      <c r="AJ165" s="82">
        <f t="shared" ref="AJ165:AJ196" si="122">SUM(AF165:AI165)</f>
        <v>0</v>
      </c>
      <c r="AK165" s="83">
        <v>0</v>
      </c>
      <c r="AL165" s="83">
        <v>0</v>
      </c>
      <c r="AM165" s="83">
        <v>0</v>
      </c>
      <c r="AN165" s="84">
        <v>0</v>
      </c>
      <c r="AO165" s="82">
        <f t="shared" ref="AO165:AO196" si="123">SUM(AK165:AN165)</f>
        <v>0</v>
      </c>
      <c r="AP165" s="83">
        <v>0</v>
      </c>
      <c r="AQ165" s="83">
        <v>0</v>
      </c>
      <c r="AR165" s="83">
        <v>0</v>
      </c>
      <c r="AS165" s="84">
        <v>0</v>
      </c>
      <c r="AT165" s="82">
        <f t="shared" ref="AT165:AT196" si="124">SUM(AP165:AS165)</f>
        <v>0</v>
      </c>
      <c r="AU165" s="83">
        <v>0</v>
      </c>
      <c r="AV165" s="83">
        <v>0</v>
      </c>
      <c r="AW165" s="83">
        <v>0</v>
      </c>
      <c r="AX165" s="84">
        <v>0</v>
      </c>
      <c r="AY165" s="82">
        <f t="shared" ref="AY165:AY196" si="125">SUM(AU165:AX165)</f>
        <v>0</v>
      </c>
      <c r="AZ165" s="83">
        <v>0</v>
      </c>
      <c r="BA165" s="83">
        <v>0</v>
      </c>
      <c r="BB165" s="83">
        <v>0</v>
      </c>
      <c r="BC165" s="83">
        <v>0</v>
      </c>
      <c r="BD165" s="82">
        <f t="shared" ref="BD165:BD196" si="126">SUM(AZ165:BC165)</f>
        <v>0</v>
      </c>
      <c r="BE165" s="83">
        <v>0</v>
      </c>
      <c r="BF165" s="83">
        <v>0</v>
      </c>
      <c r="BG165" s="83">
        <v>0</v>
      </c>
      <c r="BH165" s="83">
        <v>0</v>
      </c>
      <c r="BI165" s="82">
        <f t="shared" ref="BI165:BI196" si="127">SUM(BE165:BH165)</f>
        <v>0</v>
      </c>
      <c r="BJ165" s="83">
        <v>0</v>
      </c>
      <c r="BK165" s="83">
        <v>0</v>
      </c>
      <c r="BL165" s="83">
        <v>0</v>
      </c>
      <c r="BM165" s="83">
        <v>0</v>
      </c>
      <c r="BN165" s="82">
        <f t="shared" ref="BN165:BN196" si="128">SUM(BJ165:BM165)</f>
        <v>0</v>
      </c>
      <c r="BO165" s="83">
        <v>0</v>
      </c>
      <c r="BP165" s="83">
        <v>0</v>
      </c>
      <c r="BQ165" s="83">
        <v>0</v>
      </c>
      <c r="BR165" s="83">
        <v>0</v>
      </c>
      <c r="BS165" s="82">
        <f t="shared" ref="BS165:BS196" si="129">SUM(BO165:BR165)</f>
        <v>0</v>
      </c>
      <c r="BT165" s="83">
        <v>0</v>
      </c>
      <c r="BU165" s="83">
        <v>0</v>
      </c>
      <c r="BV165" s="83">
        <v>0</v>
      </c>
      <c r="BW165" s="83">
        <v>0</v>
      </c>
      <c r="BX165" s="82">
        <f t="shared" ref="BX165:BX196" si="130">SUM(BT165:BW165)</f>
        <v>0</v>
      </c>
      <c r="BY165" s="83">
        <v>0</v>
      </c>
      <c r="BZ165" s="83">
        <v>0</v>
      </c>
      <c r="CA165" s="83">
        <v>0</v>
      </c>
      <c r="CB165" s="83">
        <v>0</v>
      </c>
      <c r="CC165" s="82">
        <f t="shared" ref="CC165:CC196" si="131">SUM(BY165:CB165)</f>
        <v>0</v>
      </c>
      <c r="CD165" s="83">
        <v>0</v>
      </c>
      <c r="CE165" s="83">
        <v>0</v>
      </c>
      <c r="CF165" s="83">
        <v>0</v>
      </c>
      <c r="CG165" s="83">
        <v>0</v>
      </c>
      <c r="CH165" s="82">
        <f t="shared" ref="CH165:CH196" si="132">SUM(CD165:CG165)</f>
        <v>0</v>
      </c>
      <c r="CI165" s="83">
        <v>0</v>
      </c>
      <c r="CJ165" s="83">
        <v>0</v>
      </c>
      <c r="CK165" s="83">
        <v>0</v>
      </c>
      <c r="CL165" s="83">
        <v>0</v>
      </c>
      <c r="CM165" s="82">
        <f t="shared" ref="CM165:CM196" si="133">SUM(CI165:CL165)</f>
        <v>0</v>
      </c>
      <c r="CN165" s="83">
        <v>0</v>
      </c>
      <c r="CO165" s="83">
        <v>0</v>
      </c>
      <c r="CP165" s="83">
        <v>0</v>
      </c>
      <c r="CQ165" s="83">
        <v>0</v>
      </c>
      <c r="CR165" s="82">
        <f t="shared" ref="CR165:CR196" si="134">SUM(CN165:CQ165)</f>
        <v>0</v>
      </c>
      <c r="CS165" s="83">
        <v>0</v>
      </c>
      <c r="CT165" s="83">
        <v>0</v>
      </c>
      <c r="CU165" s="83">
        <v>0</v>
      </c>
      <c r="CV165" s="83">
        <v>0</v>
      </c>
      <c r="CW165" s="82">
        <f t="shared" ref="CW165:CW196" si="135">SUM(CS165:CV165)</f>
        <v>0</v>
      </c>
      <c r="CX165" s="85">
        <v>0</v>
      </c>
      <c r="CY165" s="85">
        <v>0</v>
      </c>
      <c r="CZ165" s="85">
        <v>0</v>
      </c>
      <c r="DA165" s="85">
        <v>0</v>
      </c>
      <c r="DB165" s="86">
        <v>0</v>
      </c>
      <c r="DC165" s="87">
        <v>0</v>
      </c>
      <c r="DD165" s="88">
        <v>0</v>
      </c>
      <c r="DE165" s="89">
        <v>0</v>
      </c>
      <c r="DF165" s="90">
        <f t="shared" si="116"/>
        <v>0</v>
      </c>
      <c r="DG165" s="91">
        <f t="shared" si="117"/>
        <v>0</v>
      </c>
      <c r="DH165" s="92">
        <f t="shared" si="118"/>
        <v>0</v>
      </c>
      <c r="DI165" s="103">
        <v>0</v>
      </c>
      <c r="DJ165" s="104">
        <v>0</v>
      </c>
      <c r="DK165" s="99">
        <v>0</v>
      </c>
      <c r="DL165" s="92">
        <f t="shared" ref="DL165:DL196" si="136">SUM(DI165:DK165)</f>
        <v>0</v>
      </c>
      <c r="DM165" s="93" t="e">
        <f t="shared" ref="DM165:DM196" si="137">DH165/DL165</f>
        <v>#DIV/0!</v>
      </c>
      <c r="DN165" s="223" t="e">
        <f>SUM(DH165:DH166)/SUM(DL165:DL166)</f>
        <v>#DIV/0!</v>
      </c>
      <c r="DO165" s="223" t="e">
        <f>(SUM(DH165:DH168)/SUM(DL165:DL168))</f>
        <v>#DIV/0!</v>
      </c>
    </row>
    <row r="166" spans="2:119" ht="23.25" customHeight="1" thickBot="1" x14ac:dyDescent="0.3">
      <c r="B166" s="239"/>
      <c r="C166" s="242"/>
      <c r="D166" s="79" t="s">
        <v>107</v>
      </c>
      <c r="E166" s="80">
        <v>0</v>
      </c>
      <c r="F166" s="81">
        <v>0</v>
      </c>
      <c r="G166" s="94">
        <f t="shared" si="119"/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107">
        <f t="shared" si="93"/>
        <v>0</v>
      </c>
      <c r="N166" s="94">
        <f t="shared" si="114"/>
        <v>0</v>
      </c>
      <c r="O166" s="83">
        <v>0</v>
      </c>
      <c r="P166" s="83">
        <v>0</v>
      </c>
      <c r="Q166" s="83">
        <v>0</v>
      </c>
      <c r="R166" s="84">
        <v>0</v>
      </c>
      <c r="S166" s="84">
        <v>0</v>
      </c>
      <c r="T166" s="107">
        <f t="shared" si="94"/>
        <v>0</v>
      </c>
      <c r="U166" s="94">
        <f t="shared" si="115"/>
        <v>0</v>
      </c>
      <c r="V166" s="83">
        <v>0</v>
      </c>
      <c r="W166" s="83">
        <v>0</v>
      </c>
      <c r="X166" s="83">
        <v>0</v>
      </c>
      <c r="Y166" s="84">
        <v>0</v>
      </c>
      <c r="Z166" s="94">
        <f t="shared" si="120"/>
        <v>0</v>
      </c>
      <c r="AA166" s="83">
        <v>0</v>
      </c>
      <c r="AB166" s="83">
        <v>0</v>
      </c>
      <c r="AC166" s="83">
        <v>0</v>
      </c>
      <c r="AD166" s="84">
        <v>0</v>
      </c>
      <c r="AE166" s="94">
        <f t="shared" si="121"/>
        <v>0</v>
      </c>
      <c r="AF166" s="83">
        <v>0</v>
      </c>
      <c r="AG166" s="83">
        <v>0</v>
      </c>
      <c r="AH166" s="83">
        <v>0</v>
      </c>
      <c r="AI166" s="84">
        <v>0</v>
      </c>
      <c r="AJ166" s="94">
        <f t="shared" si="122"/>
        <v>0</v>
      </c>
      <c r="AK166" s="83">
        <v>0</v>
      </c>
      <c r="AL166" s="83">
        <v>0</v>
      </c>
      <c r="AM166" s="83">
        <v>0</v>
      </c>
      <c r="AN166" s="84">
        <v>0</v>
      </c>
      <c r="AO166" s="94">
        <f t="shared" si="123"/>
        <v>0</v>
      </c>
      <c r="AP166" s="83">
        <v>0</v>
      </c>
      <c r="AQ166" s="83">
        <v>0</v>
      </c>
      <c r="AR166" s="83">
        <v>0</v>
      </c>
      <c r="AS166" s="84">
        <v>0</v>
      </c>
      <c r="AT166" s="94">
        <f t="shared" si="124"/>
        <v>0</v>
      </c>
      <c r="AU166" s="83">
        <v>0</v>
      </c>
      <c r="AV166" s="83">
        <v>0</v>
      </c>
      <c r="AW166" s="83">
        <v>0</v>
      </c>
      <c r="AX166" s="84">
        <v>0</v>
      </c>
      <c r="AY166" s="94">
        <f t="shared" si="125"/>
        <v>0</v>
      </c>
      <c r="AZ166" s="83">
        <v>0</v>
      </c>
      <c r="BA166" s="83">
        <v>0</v>
      </c>
      <c r="BB166" s="83">
        <v>0</v>
      </c>
      <c r="BC166" s="83">
        <v>0</v>
      </c>
      <c r="BD166" s="94">
        <f t="shared" si="126"/>
        <v>0</v>
      </c>
      <c r="BE166" s="83">
        <v>0</v>
      </c>
      <c r="BF166" s="83">
        <v>0</v>
      </c>
      <c r="BG166" s="83">
        <v>0</v>
      </c>
      <c r="BH166" s="83">
        <v>0</v>
      </c>
      <c r="BI166" s="94">
        <f t="shared" si="127"/>
        <v>0</v>
      </c>
      <c r="BJ166" s="83">
        <v>0</v>
      </c>
      <c r="BK166" s="83">
        <v>0</v>
      </c>
      <c r="BL166" s="83">
        <v>0</v>
      </c>
      <c r="BM166" s="83">
        <v>0</v>
      </c>
      <c r="BN166" s="94">
        <f t="shared" si="128"/>
        <v>0</v>
      </c>
      <c r="BO166" s="83">
        <v>0</v>
      </c>
      <c r="BP166" s="83">
        <v>0</v>
      </c>
      <c r="BQ166" s="83">
        <v>0</v>
      </c>
      <c r="BR166" s="83">
        <v>0</v>
      </c>
      <c r="BS166" s="94">
        <f t="shared" si="129"/>
        <v>0</v>
      </c>
      <c r="BT166" s="83">
        <v>0</v>
      </c>
      <c r="BU166" s="83">
        <v>0</v>
      </c>
      <c r="BV166" s="83">
        <v>0</v>
      </c>
      <c r="BW166" s="83">
        <v>0</v>
      </c>
      <c r="BX166" s="94">
        <f t="shared" si="130"/>
        <v>0</v>
      </c>
      <c r="BY166" s="83">
        <v>0</v>
      </c>
      <c r="BZ166" s="83">
        <v>0</v>
      </c>
      <c r="CA166" s="83">
        <v>0</v>
      </c>
      <c r="CB166" s="83">
        <v>0</v>
      </c>
      <c r="CC166" s="94">
        <f t="shared" si="131"/>
        <v>0</v>
      </c>
      <c r="CD166" s="83">
        <v>0</v>
      </c>
      <c r="CE166" s="83">
        <v>0</v>
      </c>
      <c r="CF166" s="83">
        <v>0</v>
      </c>
      <c r="CG166" s="83">
        <v>0</v>
      </c>
      <c r="CH166" s="94">
        <f t="shared" si="132"/>
        <v>0</v>
      </c>
      <c r="CI166" s="83">
        <v>0</v>
      </c>
      <c r="CJ166" s="83">
        <v>0</v>
      </c>
      <c r="CK166" s="83">
        <v>0</v>
      </c>
      <c r="CL166" s="83">
        <v>0</v>
      </c>
      <c r="CM166" s="94">
        <f t="shared" si="133"/>
        <v>0</v>
      </c>
      <c r="CN166" s="83">
        <v>0</v>
      </c>
      <c r="CO166" s="83">
        <v>0</v>
      </c>
      <c r="CP166" s="83">
        <v>0</v>
      </c>
      <c r="CQ166" s="83">
        <v>0</v>
      </c>
      <c r="CR166" s="94">
        <f t="shared" si="134"/>
        <v>0</v>
      </c>
      <c r="CS166" s="83">
        <v>0</v>
      </c>
      <c r="CT166" s="83">
        <v>0</v>
      </c>
      <c r="CU166" s="83">
        <v>0</v>
      </c>
      <c r="CV166" s="83">
        <v>0</v>
      </c>
      <c r="CW166" s="94">
        <f t="shared" si="135"/>
        <v>0</v>
      </c>
      <c r="CX166" s="85">
        <v>0</v>
      </c>
      <c r="CY166" s="85">
        <v>0</v>
      </c>
      <c r="CZ166" s="85">
        <v>0</v>
      </c>
      <c r="DA166" s="85">
        <v>0</v>
      </c>
      <c r="DB166" s="86">
        <v>0</v>
      </c>
      <c r="DC166" s="87">
        <v>0</v>
      </c>
      <c r="DD166" s="88">
        <v>0</v>
      </c>
      <c r="DE166" s="89">
        <v>0</v>
      </c>
      <c r="DF166" s="90">
        <f t="shared" si="116"/>
        <v>0</v>
      </c>
      <c r="DG166" s="91">
        <f t="shared" si="117"/>
        <v>0</v>
      </c>
      <c r="DH166" s="92">
        <f t="shared" si="118"/>
        <v>0</v>
      </c>
      <c r="DI166" s="103">
        <v>0</v>
      </c>
      <c r="DJ166" s="104">
        <v>0</v>
      </c>
      <c r="DK166" s="99">
        <v>0</v>
      </c>
      <c r="DL166" s="95">
        <f t="shared" si="136"/>
        <v>0</v>
      </c>
      <c r="DM166" s="93" t="e">
        <f t="shared" si="137"/>
        <v>#DIV/0!</v>
      </c>
      <c r="DN166" s="244"/>
      <c r="DO166" s="223"/>
    </row>
    <row r="167" spans="2:119" ht="23.25" customHeight="1" thickBot="1" x14ac:dyDescent="0.3">
      <c r="B167" s="239"/>
      <c r="C167" s="242"/>
      <c r="D167" s="79" t="s">
        <v>108</v>
      </c>
      <c r="E167" s="80">
        <v>0</v>
      </c>
      <c r="F167" s="81">
        <v>0</v>
      </c>
      <c r="G167" s="94">
        <f t="shared" si="119"/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107">
        <f t="shared" si="93"/>
        <v>0</v>
      </c>
      <c r="N167" s="94">
        <f t="shared" si="114"/>
        <v>0</v>
      </c>
      <c r="O167" s="83">
        <v>0</v>
      </c>
      <c r="P167" s="83">
        <v>0</v>
      </c>
      <c r="Q167" s="83">
        <v>0</v>
      </c>
      <c r="R167" s="84">
        <v>0</v>
      </c>
      <c r="S167" s="84">
        <v>0</v>
      </c>
      <c r="T167" s="107">
        <f t="shared" si="94"/>
        <v>0</v>
      </c>
      <c r="U167" s="94">
        <f t="shared" si="115"/>
        <v>0</v>
      </c>
      <c r="V167" s="83">
        <v>0</v>
      </c>
      <c r="W167" s="83">
        <v>0</v>
      </c>
      <c r="X167" s="83">
        <v>0</v>
      </c>
      <c r="Y167" s="84">
        <v>0</v>
      </c>
      <c r="Z167" s="94">
        <f t="shared" si="120"/>
        <v>0</v>
      </c>
      <c r="AA167" s="83">
        <v>0</v>
      </c>
      <c r="AB167" s="83">
        <v>0</v>
      </c>
      <c r="AC167" s="83">
        <v>0</v>
      </c>
      <c r="AD167" s="84">
        <v>0</v>
      </c>
      <c r="AE167" s="94">
        <f t="shared" si="121"/>
        <v>0</v>
      </c>
      <c r="AF167" s="83">
        <v>0</v>
      </c>
      <c r="AG167" s="83">
        <v>0</v>
      </c>
      <c r="AH167" s="83">
        <v>0</v>
      </c>
      <c r="AI167" s="84">
        <v>0</v>
      </c>
      <c r="AJ167" s="94">
        <f t="shared" si="122"/>
        <v>0</v>
      </c>
      <c r="AK167" s="83">
        <v>0</v>
      </c>
      <c r="AL167" s="83">
        <v>0</v>
      </c>
      <c r="AM167" s="83">
        <v>0</v>
      </c>
      <c r="AN167" s="84">
        <v>0</v>
      </c>
      <c r="AO167" s="94">
        <f t="shared" si="123"/>
        <v>0</v>
      </c>
      <c r="AP167" s="83">
        <v>0</v>
      </c>
      <c r="AQ167" s="83">
        <v>0</v>
      </c>
      <c r="AR167" s="83">
        <v>0</v>
      </c>
      <c r="AS167" s="84">
        <v>0</v>
      </c>
      <c r="AT167" s="94">
        <f t="shared" si="124"/>
        <v>0</v>
      </c>
      <c r="AU167" s="83">
        <v>0</v>
      </c>
      <c r="AV167" s="83">
        <v>0</v>
      </c>
      <c r="AW167" s="83">
        <v>0</v>
      </c>
      <c r="AX167" s="84">
        <v>0</v>
      </c>
      <c r="AY167" s="94">
        <f t="shared" si="125"/>
        <v>0</v>
      </c>
      <c r="AZ167" s="83">
        <v>0</v>
      </c>
      <c r="BA167" s="83">
        <v>0</v>
      </c>
      <c r="BB167" s="83">
        <v>0</v>
      </c>
      <c r="BC167" s="83">
        <v>0</v>
      </c>
      <c r="BD167" s="94">
        <f t="shared" si="126"/>
        <v>0</v>
      </c>
      <c r="BE167" s="83">
        <v>0</v>
      </c>
      <c r="BF167" s="83">
        <v>0</v>
      </c>
      <c r="BG167" s="83">
        <v>0</v>
      </c>
      <c r="BH167" s="83">
        <v>0</v>
      </c>
      <c r="BI167" s="94">
        <f t="shared" si="127"/>
        <v>0</v>
      </c>
      <c r="BJ167" s="83">
        <v>0</v>
      </c>
      <c r="BK167" s="83">
        <v>0</v>
      </c>
      <c r="BL167" s="83">
        <v>0</v>
      </c>
      <c r="BM167" s="83">
        <v>0</v>
      </c>
      <c r="BN167" s="94">
        <f t="shared" si="128"/>
        <v>0</v>
      </c>
      <c r="BO167" s="83">
        <v>0</v>
      </c>
      <c r="BP167" s="83">
        <v>0</v>
      </c>
      <c r="BQ167" s="83">
        <v>0</v>
      </c>
      <c r="BR167" s="83">
        <v>0</v>
      </c>
      <c r="BS167" s="94">
        <f t="shared" si="129"/>
        <v>0</v>
      </c>
      <c r="BT167" s="83">
        <v>0</v>
      </c>
      <c r="BU167" s="83">
        <v>0</v>
      </c>
      <c r="BV167" s="83">
        <v>0</v>
      </c>
      <c r="BW167" s="83">
        <v>0</v>
      </c>
      <c r="BX167" s="94">
        <f t="shared" si="130"/>
        <v>0</v>
      </c>
      <c r="BY167" s="83">
        <v>0</v>
      </c>
      <c r="BZ167" s="83">
        <v>0</v>
      </c>
      <c r="CA167" s="83">
        <v>0</v>
      </c>
      <c r="CB167" s="83">
        <v>0</v>
      </c>
      <c r="CC167" s="94">
        <f t="shared" si="131"/>
        <v>0</v>
      </c>
      <c r="CD167" s="83">
        <v>0</v>
      </c>
      <c r="CE167" s="83">
        <v>0</v>
      </c>
      <c r="CF167" s="83">
        <v>0</v>
      </c>
      <c r="CG167" s="83">
        <v>0</v>
      </c>
      <c r="CH167" s="94">
        <f t="shared" si="132"/>
        <v>0</v>
      </c>
      <c r="CI167" s="83">
        <v>0</v>
      </c>
      <c r="CJ167" s="83">
        <v>0</v>
      </c>
      <c r="CK167" s="83">
        <v>0</v>
      </c>
      <c r="CL167" s="83">
        <v>0</v>
      </c>
      <c r="CM167" s="94">
        <f t="shared" si="133"/>
        <v>0</v>
      </c>
      <c r="CN167" s="83">
        <v>0</v>
      </c>
      <c r="CO167" s="83">
        <v>0</v>
      </c>
      <c r="CP167" s="83">
        <v>0</v>
      </c>
      <c r="CQ167" s="83">
        <v>0</v>
      </c>
      <c r="CR167" s="94">
        <f t="shared" si="134"/>
        <v>0</v>
      </c>
      <c r="CS167" s="83">
        <v>0</v>
      </c>
      <c r="CT167" s="83">
        <v>0</v>
      </c>
      <c r="CU167" s="83">
        <v>0</v>
      </c>
      <c r="CV167" s="83">
        <v>0</v>
      </c>
      <c r="CW167" s="94">
        <f t="shared" si="135"/>
        <v>0</v>
      </c>
      <c r="CX167" s="85">
        <v>0</v>
      </c>
      <c r="CY167" s="85">
        <v>0</v>
      </c>
      <c r="CZ167" s="85">
        <v>0</v>
      </c>
      <c r="DA167" s="85">
        <v>0</v>
      </c>
      <c r="DB167" s="86">
        <v>0</v>
      </c>
      <c r="DC167" s="87">
        <v>0</v>
      </c>
      <c r="DD167" s="88">
        <v>0</v>
      </c>
      <c r="DE167" s="89">
        <v>0</v>
      </c>
      <c r="DF167" s="90">
        <f t="shared" si="116"/>
        <v>0</v>
      </c>
      <c r="DG167" s="91">
        <f t="shared" si="117"/>
        <v>0</v>
      </c>
      <c r="DH167" s="92">
        <f t="shared" si="118"/>
        <v>0</v>
      </c>
      <c r="DI167" s="103">
        <v>0</v>
      </c>
      <c r="DJ167" s="104">
        <v>0</v>
      </c>
      <c r="DK167" s="99">
        <v>0</v>
      </c>
      <c r="DL167" s="95">
        <f t="shared" si="136"/>
        <v>0</v>
      </c>
      <c r="DM167" s="93" t="e">
        <f t="shared" si="137"/>
        <v>#DIV/0!</v>
      </c>
      <c r="DN167" s="223" t="e">
        <f>(SUM(DH167:DH168)/SUM(DL167:DL168))</f>
        <v>#DIV/0!</v>
      </c>
      <c r="DO167" s="223"/>
    </row>
    <row r="168" spans="2:119" ht="23.25" customHeight="1" thickBot="1" x14ac:dyDescent="0.3">
      <c r="B168" s="240"/>
      <c r="C168" s="243"/>
      <c r="D168" s="101" t="s">
        <v>109</v>
      </c>
      <c r="E168" s="80">
        <v>0</v>
      </c>
      <c r="F168" s="81">
        <v>0</v>
      </c>
      <c r="G168" s="98">
        <f t="shared" si="119"/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108">
        <f t="shared" si="93"/>
        <v>0</v>
      </c>
      <c r="N168" s="98">
        <f t="shared" si="114"/>
        <v>0</v>
      </c>
      <c r="O168" s="83">
        <v>0</v>
      </c>
      <c r="P168" s="83">
        <v>0</v>
      </c>
      <c r="Q168" s="83">
        <v>0</v>
      </c>
      <c r="R168" s="84">
        <v>0</v>
      </c>
      <c r="S168" s="84">
        <v>0</v>
      </c>
      <c r="T168" s="108">
        <f t="shared" si="94"/>
        <v>0</v>
      </c>
      <c r="U168" s="98">
        <f t="shared" si="115"/>
        <v>0</v>
      </c>
      <c r="V168" s="83">
        <v>0</v>
      </c>
      <c r="W168" s="83">
        <v>0</v>
      </c>
      <c r="X168" s="83">
        <v>0</v>
      </c>
      <c r="Y168" s="84">
        <v>0</v>
      </c>
      <c r="Z168" s="98">
        <f t="shared" si="120"/>
        <v>0</v>
      </c>
      <c r="AA168" s="83">
        <v>0</v>
      </c>
      <c r="AB168" s="83">
        <v>0</v>
      </c>
      <c r="AC168" s="83">
        <v>0</v>
      </c>
      <c r="AD168" s="84">
        <v>0</v>
      </c>
      <c r="AE168" s="98">
        <f t="shared" si="121"/>
        <v>0</v>
      </c>
      <c r="AF168" s="83">
        <v>0</v>
      </c>
      <c r="AG168" s="83">
        <v>0</v>
      </c>
      <c r="AH168" s="83">
        <v>0</v>
      </c>
      <c r="AI168" s="84">
        <v>0</v>
      </c>
      <c r="AJ168" s="98">
        <f t="shared" si="122"/>
        <v>0</v>
      </c>
      <c r="AK168" s="83">
        <v>0</v>
      </c>
      <c r="AL168" s="83">
        <v>0</v>
      </c>
      <c r="AM168" s="83">
        <v>0</v>
      </c>
      <c r="AN168" s="84">
        <v>0</v>
      </c>
      <c r="AO168" s="98">
        <f t="shared" si="123"/>
        <v>0</v>
      </c>
      <c r="AP168" s="83">
        <v>0</v>
      </c>
      <c r="AQ168" s="83">
        <v>0</v>
      </c>
      <c r="AR168" s="83">
        <v>0</v>
      </c>
      <c r="AS168" s="84">
        <v>0</v>
      </c>
      <c r="AT168" s="98">
        <f t="shared" si="124"/>
        <v>0</v>
      </c>
      <c r="AU168" s="83">
        <v>0</v>
      </c>
      <c r="AV168" s="83">
        <v>0</v>
      </c>
      <c r="AW168" s="83">
        <v>0</v>
      </c>
      <c r="AX168" s="84">
        <v>0</v>
      </c>
      <c r="AY168" s="98">
        <f t="shared" si="125"/>
        <v>0</v>
      </c>
      <c r="AZ168" s="83">
        <v>0</v>
      </c>
      <c r="BA168" s="83">
        <v>0</v>
      </c>
      <c r="BB168" s="83">
        <v>0</v>
      </c>
      <c r="BC168" s="83">
        <v>0</v>
      </c>
      <c r="BD168" s="98">
        <f t="shared" si="126"/>
        <v>0</v>
      </c>
      <c r="BE168" s="83">
        <v>0</v>
      </c>
      <c r="BF168" s="83">
        <v>0</v>
      </c>
      <c r="BG168" s="83">
        <v>0</v>
      </c>
      <c r="BH168" s="83">
        <v>0</v>
      </c>
      <c r="BI168" s="98">
        <f t="shared" si="127"/>
        <v>0</v>
      </c>
      <c r="BJ168" s="83">
        <v>0</v>
      </c>
      <c r="BK168" s="83">
        <v>0</v>
      </c>
      <c r="BL168" s="83">
        <v>0</v>
      </c>
      <c r="BM168" s="83">
        <v>0</v>
      </c>
      <c r="BN168" s="98">
        <f t="shared" si="128"/>
        <v>0</v>
      </c>
      <c r="BO168" s="83">
        <v>0</v>
      </c>
      <c r="BP168" s="83">
        <v>0</v>
      </c>
      <c r="BQ168" s="83">
        <v>0</v>
      </c>
      <c r="BR168" s="83">
        <v>0</v>
      </c>
      <c r="BS168" s="98">
        <f t="shared" si="129"/>
        <v>0</v>
      </c>
      <c r="BT168" s="83">
        <v>0</v>
      </c>
      <c r="BU168" s="83">
        <v>0</v>
      </c>
      <c r="BV168" s="83">
        <v>0</v>
      </c>
      <c r="BW168" s="83">
        <v>0</v>
      </c>
      <c r="BX168" s="98">
        <f t="shared" si="130"/>
        <v>0</v>
      </c>
      <c r="BY168" s="83">
        <v>0</v>
      </c>
      <c r="BZ168" s="83">
        <v>0</v>
      </c>
      <c r="CA168" s="83">
        <v>0</v>
      </c>
      <c r="CB168" s="83">
        <v>0</v>
      </c>
      <c r="CC168" s="98">
        <f t="shared" si="131"/>
        <v>0</v>
      </c>
      <c r="CD168" s="83">
        <v>0</v>
      </c>
      <c r="CE168" s="83">
        <v>0</v>
      </c>
      <c r="CF168" s="83">
        <v>0</v>
      </c>
      <c r="CG168" s="83">
        <v>0</v>
      </c>
      <c r="CH168" s="98">
        <f t="shared" si="132"/>
        <v>0</v>
      </c>
      <c r="CI168" s="83">
        <v>0</v>
      </c>
      <c r="CJ168" s="83">
        <v>0</v>
      </c>
      <c r="CK168" s="83">
        <v>0</v>
      </c>
      <c r="CL168" s="83">
        <v>0</v>
      </c>
      <c r="CM168" s="98">
        <f t="shared" si="133"/>
        <v>0</v>
      </c>
      <c r="CN168" s="83">
        <v>0</v>
      </c>
      <c r="CO168" s="83">
        <v>0</v>
      </c>
      <c r="CP168" s="83">
        <v>0</v>
      </c>
      <c r="CQ168" s="83">
        <v>0</v>
      </c>
      <c r="CR168" s="98">
        <f t="shared" si="134"/>
        <v>0</v>
      </c>
      <c r="CS168" s="83">
        <v>0</v>
      </c>
      <c r="CT168" s="83">
        <v>0</v>
      </c>
      <c r="CU168" s="83">
        <v>0</v>
      </c>
      <c r="CV168" s="83">
        <v>0</v>
      </c>
      <c r="CW168" s="98">
        <f t="shared" si="135"/>
        <v>0</v>
      </c>
      <c r="CX168" s="85">
        <v>0</v>
      </c>
      <c r="CY168" s="85">
        <v>0</v>
      </c>
      <c r="CZ168" s="85">
        <v>0</v>
      </c>
      <c r="DA168" s="85">
        <v>0</v>
      </c>
      <c r="DB168" s="86">
        <v>0</v>
      </c>
      <c r="DC168" s="87">
        <v>0</v>
      </c>
      <c r="DD168" s="88">
        <v>0</v>
      </c>
      <c r="DE168" s="89">
        <v>0</v>
      </c>
      <c r="DF168" s="90">
        <f t="shared" si="116"/>
        <v>0</v>
      </c>
      <c r="DG168" s="91">
        <f t="shared" si="117"/>
        <v>0</v>
      </c>
      <c r="DH168" s="92">
        <f t="shared" si="118"/>
        <v>0</v>
      </c>
      <c r="DI168" s="103">
        <v>0</v>
      </c>
      <c r="DJ168" s="104">
        <v>0</v>
      </c>
      <c r="DK168" s="99">
        <v>0</v>
      </c>
      <c r="DL168" s="102">
        <f t="shared" si="136"/>
        <v>0</v>
      </c>
      <c r="DM168" s="100" t="e">
        <f t="shared" si="137"/>
        <v>#DIV/0!</v>
      </c>
      <c r="DN168" s="224"/>
      <c r="DO168" s="224"/>
    </row>
    <row r="169" spans="2:119" ht="23.25" customHeight="1" thickBot="1" x14ac:dyDescent="0.3">
      <c r="B169" s="238">
        <v>42</v>
      </c>
      <c r="C169" s="241">
        <f>لیست!D47</f>
        <v>0</v>
      </c>
      <c r="D169" s="105" t="s">
        <v>106</v>
      </c>
      <c r="E169" s="80">
        <v>0</v>
      </c>
      <c r="F169" s="81">
        <v>0</v>
      </c>
      <c r="G169" s="82">
        <f t="shared" si="119"/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106">
        <f>L169/2</f>
        <v>0</v>
      </c>
      <c r="N169" s="82">
        <f t="shared" si="114"/>
        <v>0</v>
      </c>
      <c r="O169" s="83">
        <v>0</v>
      </c>
      <c r="P169" s="83">
        <v>0</v>
      </c>
      <c r="Q169" s="83">
        <v>0</v>
      </c>
      <c r="R169" s="84">
        <v>0</v>
      </c>
      <c r="S169" s="84">
        <v>0</v>
      </c>
      <c r="T169" s="106">
        <f>S169/2</f>
        <v>0</v>
      </c>
      <c r="U169" s="82">
        <f t="shared" si="115"/>
        <v>0</v>
      </c>
      <c r="V169" s="83">
        <v>0</v>
      </c>
      <c r="W169" s="83">
        <v>0</v>
      </c>
      <c r="X169" s="83">
        <v>0</v>
      </c>
      <c r="Y169" s="84">
        <v>0</v>
      </c>
      <c r="Z169" s="82">
        <f t="shared" si="120"/>
        <v>0</v>
      </c>
      <c r="AA169" s="83">
        <v>0</v>
      </c>
      <c r="AB169" s="83">
        <v>0</v>
      </c>
      <c r="AC169" s="83">
        <v>0</v>
      </c>
      <c r="AD169" s="84">
        <v>0</v>
      </c>
      <c r="AE169" s="82">
        <f t="shared" si="121"/>
        <v>0</v>
      </c>
      <c r="AF169" s="83">
        <v>0</v>
      </c>
      <c r="AG169" s="83">
        <v>0</v>
      </c>
      <c r="AH169" s="83">
        <v>0</v>
      </c>
      <c r="AI169" s="84">
        <v>0</v>
      </c>
      <c r="AJ169" s="82">
        <f t="shared" si="122"/>
        <v>0</v>
      </c>
      <c r="AK169" s="83">
        <v>0</v>
      </c>
      <c r="AL169" s="83">
        <v>0</v>
      </c>
      <c r="AM169" s="83">
        <v>0</v>
      </c>
      <c r="AN169" s="84">
        <v>0</v>
      </c>
      <c r="AO169" s="82">
        <f t="shared" si="123"/>
        <v>0</v>
      </c>
      <c r="AP169" s="83">
        <v>0</v>
      </c>
      <c r="AQ169" s="83">
        <v>0</v>
      </c>
      <c r="AR169" s="83">
        <v>0</v>
      </c>
      <c r="AS169" s="84">
        <v>0</v>
      </c>
      <c r="AT169" s="82">
        <f t="shared" si="124"/>
        <v>0</v>
      </c>
      <c r="AU169" s="83">
        <v>0</v>
      </c>
      <c r="AV169" s="83">
        <v>0</v>
      </c>
      <c r="AW169" s="83">
        <v>0</v>
      </c>
      <c r="AX169" s="84">
        <v>0</v>
      </c>
      <c r="AY169" s="82">
        <f t="shared" si="125"/>
        <v>0</v>
      </c>
      <c r="AZ169" s="83">
        <v>0</v>
      </c>
      <c r="BA169" s="83">
        <v>0</v>
      </c>
      <c r="BB169" s="83">
        <v>0</v>
      </c>
      <c r="BC169" s="83">
        <v>0</v>
      </c>
      <c r="BD169" s="82">
        <f t="shared" si="126"/>
        <v>0</v>
      </c>
      <c r="BE169" s="83">
        <v>0</v>
      </c>
      <c r="BF169" s="83">
        <v>0</v>
      </c>
      <c r="BG169" s="83">
        <v>0</v>
      </c>
      <c r="BH169" s="83">
        <v>0</v>
      </c>
      <c r="BI169" s="82">
        <f t="shared" si="127"/>
        <v>0</v>
      </c>
      <c r="BJ169" s="83">
        <v>0</v>
      </c>
      <c r="BK169" s="83">
        <v>0</v>
      </c>
      <c r="BL169" s="83">
        <v>0</v>
      </c>
      <c r="BM169" s="83">
        <v>0</v>
      </c>
      <c r="BN169" s="82">
        <f t="shared" si="128"/>
        <v>0</v>
      </c>
      <c r="BO169" s="83">
        <v>0</v>
      </c>
      <c r="BP169" s="83">
        <v>0</v>
      </c>
      <c r="BQ169" s="83">
        <v>0</v>
      </c>
      <c r="BR169" s="83">
        <v>0</v>
      </c>
      <c r="BS169" s="82">
        <f t="shared" si="129"/>
        <v>0</v>
      </c>
      <c r="BT169" s="83">
        <v>0</v>
      </c>
      <c r="BU169" s="83">
        <v>0</v>
      </c>
      <c r="BV169" s="83">
        <v>0</v>
      </c>
      <c r="BW169" s="83">
        <v>0</v>
      </c>
      <c r="BX169" s="82">
        <f t="shared" si="130"/>
        <v>0</v>
      </c>
      <c r="BY169" s="83">
        <v>0</v>
      </c>
      <c r="BZ169" s="83">
        <v>0</v>
      </c>
      <c r="CA169" s="83">
        <v>0</v>
      </c>
      <c r="CB169" s="83">
        <v>0</v>
      </c>
      <c r="CC169" s="82">
        <f t="shared" si="131"/>
        <v>0</v>
      </c>
      <c r="CD169" s="83">
        <v>0</v>
      </c>
      <c r="CE169" s="83">
        <v>0</v>
      </c>
      <c r="CF169" s="83">
        <v>0</v>
      </c>
      <c r="CG169" s="83">
        <v>0</v>
      </c>
      <c r="CH169" s="82">
        <f t="shared" si="132"/>
        <v>0</v>
      </c>
      <c r="CI169" s="83">
        <v>0</v>
      </c>
      <c r="CJ169" s="83">
        <v>0</v>
      </c>
      <c r="CK169" s="83">
        <v>0</v>
      </c>
      <c r="CL169" s="83">
        <v>0</v>
      </c>
      <c r="CM169" s="82">
        <f t="shared" si="133"/>
        <v>0</v>
      </c>
      <c r="CN169" s="83">
        <v>0</v>
      </c>
      <c r="CO169" s="83">
        <v>0</v>
      </c>
      <c r="CP169" s="83">
        <v>0</v>
      </c>
      <c r="CQ169" s="83">
        <v>0</v>
      </c>
      <c r="CR169" s="82">
        <f t="shared" si="134"/>
        <v>0</v>
      </c>
      <c r="CS169" s="83">
        <v>0</v>
      </c>
      <c r="CT169" s="83">
        <v>0</v>
      </c>
      <c r="CU169" s="83">
        <v>0</v>
      </c>
      <c r="CV169" s="83">
        <v>0</v>
      </c>
      <c r="CW169" s="82">
        <f t="shared" si="135"/>
        <v>0</v>
      </c>
      <c r="CX169" s="85">
        <v>0</v>
      </c>
      <c r="CY169" s="85">
        <v>0</v>
      </c>
      <c r="CZ169" s="85">
        <v>0</v>
      </c>
      <c r="DA169" s="85">
        <v>0</v>
      </c>
      <c r="DB169" s="86">
        <v>0</v>
      </c>
      <c r="DC169" s="87">
        <v>0</v>
      </c>
      <c r="DD169" s="88">
        <v>0</v>
      </c>
      <c r="DE169" s="89">
        <v>0</v>
      </c>
      <c r="DF169" s="90">
        <f t="shared" si="116"/>
        <v>0</v>
      </c>
      <c r="DG169" s="91">
        <f t="shared" si="117"/>
        <v>0</v>
      </c>
      <c r="DH169" s="92">
        <f t="shared" si="118"/>
        <v>0</v>
      </c>
      <c r="DI169" s="103">
        <v>0</v>
      </c>
      <c r="DJ169" s="104">
        <v>0</v>
      </c>
      <c r="DK169" s="99">
        <v>0</v>
      </c>
      <c r="DL169" s="92">
        <f t="shared" si="136"/>
        <v>0</v>
      </c>
      <c r="DM169" s="93" t="e">
        <f t="shared" si="137"/>
        <v>#DIV/0!</v>
      </c>
      <c r="DN169" s="223" t="e">
        <f>SUM(DH169:DH170)/SUM(DL169:DL170)</f>
        <v>#DIV/0!</v>
      </c>
      <c r="DO169" s="223" t="e">
        <f>(SUM(DH169:DH172)/SUM(DL169:DL172))</f>
        <v>#DIV/0!</v>
      </c>
    </row>
    <row r="170" spans="2:119" ht="23.25" customHeight="1" thickBot="1" x14ac:dyDescent="0.3">
      <c r="B170" s="239"/>
      <c r="C170" s="242"/>
      <c r="D170" s="79" t="s">
        <v>107</v>
      </c>
      <c r="E170" s="80">
        <v>0</v>
      </c>
      <c r="F170" s="81">
        <v>0</v>
      </c>
      <c r="G170" s="94">
        <f t="shared" si="119"/>
        <v>0</v>
      </c>
      <c r="H170" s="83">
        <v>0</v>
      </c>
      <c r="I170" s="83">
        <v>0</v>
      </c>
      <c r="J170" s="83">
        <v>0</v>
      </c>
      <c r="K170" s="83">
        <v>0</v>
      </c>
      <c r="L170" s="83">
        <v>0</v>
      </c>
      <c r="M170" s="107">
        <f t="shared" ref="M170:M184" si="138">L170/2</f>
        <v>0</v>
      </c>
      <c r="N170" s="94">
        <f t="shared" si="114"/>
        <v>0</v>
      </c>
      <c r="O170" s="83">
        <v>0</v>
      </c>
      <c r="P170" s="83">
        <v>0</v>
      </c>
      <c r="Q170" s="83">
        <v>0</v>
      </c>
      <c r="R170" s="84">
        <v>0</v>
      </c>
      <c r="S170" s="84">
        <v>0</v>
      </c>
      <c r="T170" s="107">
        <f t="shared" ref="T170:T184" si="139">S170/2</f>
        <v>0</v>
      </c>
      <c r="U170" s="94">
        <f t="shared" si="115"/>
        <v>0</v>
      </c>
      <c r="V170" s="83">
        <v>0</v>
      </c>
      <c r="W170" s="83">
        <v>0</v>
      </c>
      <c r="X170" s="83">
        <v>0</v>
      </c>
      <c r="Y170" s="84">
        <v>0</v>
      </c>
      <c r="Z170" s="94">
        <f t="shared" si="120"/>
        <v>0</v>
      </c>
      <c r="AA170" s="83">
        <v>0</v>
      </c>
      <c r="AB170" s="83">
        <v>0</v>
      </c>
      <c r="AC170" s="83">
        <v>0</v>
      </c>
      <c r="AD170" s="84">
        <v>0</v>
      </c>
      <c r="AE170" s="94">
        <f t="shared" si="121"/>
        <v>0</v>
      </c>
      <c r="AF170" s="83">
        <v>0</v>
      </c>
      <c r="AG170" s="83">
        <v>0</v>
      </c>
      <c r="AH170" s="83">
        <v>0</v>
      </c>
      <c r="AI170" s="84">
        <v>0</v>
      </c>
      <c r="AJ170" s="94">
        <f t="shared" si="122"/>
        <v>0</v>
      </c>
      <c r="AK170" s="83">
        <v>0</v>
      </c>
      <c r="AL170" s="83">
        <v>0</v>
      </c>
      <c r="AM170" s="83">
        <v>0</v>
      </c>
      <c r="AN170" s="84">
        <v>0</v>
      </c>
      <c r="AO170" s="94">
        <f t="shared" si="123"/>
        <v>0</v>
      </c>
      <c r="AP170" s="83">
        <v>0</v>
      </c>
      <c r="AQ170" s="83">
        <v>0</v>
      </c>
      <c r="AR170" s="83">
        <v>0</v>
      </c>
      <c r="AS170" s="84">
        <v>0</v>
      </c>
      <c r="AT170" s="94">
        <f t="shared" si="124"/>
        <v>0</v>
      </c>
      <c r="AU170" s="83">
        <v>0</v>
      </c>
      <c r="AV170" s="83">
        <v>0</v>
      </c>
      <c r="AW170" s="83">
        <v>0</v>
      </c>
      <c r="AX170" s="84">
        <v>0</v>
      </c>
      <c r="AY170" s="94">
        <f t="shared" si="125"/>
        <v>0</v>
      </c>
      <c r="AZ170" s="83">
        <v>0</v>
      </c>
      <c r="BA170" s="83">
        <v>0</v>
      </c>
      <c r="BB170" s="83">
        <v>0</v>
      </c>
      <c r="BC170" s="83">
        <v>0</v>
      </c>
      <c r="BD170" s="94">
        <f t="shared" si="126"/>
        <v>0</v>
      </c>
      <c r="BE170" s="83">
        <v>0</v>
      </c>
      <c r="BF170" s="83">
        <v>0</v>
      </c>
      <c r="BG170" s="83">
        <v>0</v>
      </c>
      <c r="BH170" s="83">
        <v>0</v>
      </c>
      <c r="BI170" s="94">
        <f t="shared" si="127"/>
        <v>0</v>
      </c>
      <c r="BJ170" s="83">
        <v>0</v>
      </c>
      <c r="BK170" s="83">
        <v>0</v>
      </c>
      <c r="BL170" s="83">
        <v>0</v>
      </c>
      <c r="BM170" s="83">
        <v>0</v>
      </c>
      <c r="BN170" s="94">
        <f t="shared" si="128"/>
        <v>0</v>
      </c>
      <c r="BO170" s="83">
        <v>0</v>
      </c>
      <c r="BP170" s="83">
        <v>0</v>
      </c>
      <c r="BQ170" s="83">
        <v>0</v>
      </c>
      <c r="BR170" s="83">
        <v>0</v>
      </c>
      <c r="BS170" s="94">
        <f t="shared" si="129"/>
        <v>0</v>
      </c>
      <c r="BT170" s="83">
        <v>0</v>
      </c>
      <c r="BU170" s="83">
        <v>0</v>
      </c>
      <c r="BV170" s="83">
        <v>0</v>
      </c>
      <c r="BW170" s="83">
        <v>0</v>
      </c>
      <c r="BX170" s="94">
        <f t="shared" si="130"/>
        <v>0</v>
      </c>
      <c r="BY170" s="83">
        <v>0</v>
      </c>
      <c r="BZ170" s="83">
        <v>0</v>
      </c>
      <c r="CA170" s="83">
        <v>0</v>
      </c>
      <c r="CB170" s="83">
        <v>0</v>
      </c>
      <c r="CC170" s="94">
        <f t="shared" si="131"/>
        <v>0</v>
      </c>
      <c r="CD170" s="83">
        <v>0</v>
      </c>
      <c r="CE170" s="83">
        <v>0</v>
      </c>
      <c r="CF170" s="83">
        <v>0</v>
      </c>
      <c r="CG170" s="83">
        <v>0</v>
      </c>
      <c r="CH170" s="94">
        <f t="shared" si="132"/>
        <v>0</v>
      </c>
      <c r="CI170" s="83">
        <v>0</v>
      </c>
      <c r="CJ170" s="83">
        <v>0</v>
      </c>
      <c r="CK170" s="83">
        <v>0</v>
      </c>
      <c r="CL170" s="83">
        <v>0</v>
      </c>
      <c r="CM170" s="94">
        <f t="shared" si="133"/>
        <v>0</v>
      </c>
      <c r="CN170" s="83">
        <v>0</v>
      </c>
      <c r="CO170" s="83">
        <v>0</v>
      </c>
      <c r="CP170" s="83">
        <v>0</v>
      </c>
      <c r="CQ170" s="83">
        <v>0</v>
      </c>
      <c r="CR170" s="94">
        <f t="shared" si="134"/>
        <v>0</v>
      </c>
      <c r="CS170" s="83">
        <v>0</v>
      </c>
      <c r="CT170" s="83">
        <v>0</v>
      </c>
      <c r="CU170" s="83">
        <v>0</v>
      </c>
      <c r="CV170" s="83">
        <v>0</v>
      </c>
      <c r="CW170" s="94">
        <f t="shared" si="135"/>
        <v>0</v>
      </c>
      <c r="CX170" s="85">
        <v>0</v>
      </c>
      <c r="CY170" s="85">
        <v>0</v>
      </c>
      <c r="CZ170" s="85">
        <v>0</v>
      </c>
      <c r="DA170" s="85">
        <v>0</v>
      </c>
      <c r="DB170" s="86">
        <v>0</v>
      </c>
      <c r="DC170" s="87">
        <v>0</v>
      </c>
      <c r="DD170" s="88">
        <v>0</v>
      </c>
      <c r="DE170" s="89">
        <v>0</v>
      </c>
      <c r="DF170" s="90">
        <f t="shared" si="116"/>
        <v>0</v>
      </c>
      <c r="DG170" s="91">
        <f t="shared" si="117"/>
        <v>0</v>
      </c>
      <c r="DH170" s="92">
        <f t="shared" si="118"/>
        <v>0</v>
      </c>
      <c r="DI170" s="103">
        <v>0</v>
      </c>
      <c r="DJ170" s="104">
        <v>0</v>
      </c>
      <c r="DK170" s="99">
        <v>0</v>
      </c>
      <c r="DL170" s="95">
        <f t="shared" si="136"/>
        <v>0</v>
      </c>
      <c r="DM170" s="93" t="e">
        <f t="shared" si="137"/>
        <v>#DIV/0!</v>
      </c>
      <c r="DN170" s="244"/>
      <c r="DO170" s="223"/>
    </row>
    <row r="171" spans="2:119" ht="23.25" customHeight="1" thickBot="1" x14ac:dyDescent="0.3">
      <c r="B171" s="239"/>
      <c r="C171" s="242"/>
      <c r="D171" s="79" t="s">
        <v>108</v>
      </c>
      <c r="E171" s="80">
        <v>0</v>
      </c>
      <c r="F171" s="81">
        <v>0</v>
      </c>
      <c r="G171" s="94">
        <f t="shared" si="119"/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107">
        <f t="shared" si="138"/>
        <v>0</v>
      </c>
      <c r="N171" s="94">
        <f t="shared" si="114"/>
        <v>0</v>
      </c>
      <c r="O171" s="83">
        <v>0</v>
      </c>
      <c r="P171" s="83">
        <v>0</v>
      </c>
      <c r="Q171" s="83">
        <v>0</v>
      </c>
      <c r="R171" s="84">
        <v>0</v>
      </c>
      <c r="S171" s="84">
        <v>0</v>
      </c>
      <c r="T171" s="107">
        <f t="shared" si="139"/>
        <v>0</v>
      </c>
      <c r="U171" s="94">
        <f t="shared" si="115"/>
        <v>0</v>
      </c>
      <c r="V171" s="83">
        <v>0</v>
      </c>
      <c r="W171" s="83">
        <v>0</v>
      </c>
      <c r="X171" s="83">
        <v>0</v>
      </c>
      <c r="Y171" s="84">
        <v>0</v>
      </c>
      <c r="Z171" s="94">
        <f t="shared" si="120"/>
        <v>0</v>
      </c>
      <c r="AA171" s="83">
        <v>0</v>
      </c>
      <c r="AB171" s="83">
        <v>0</v>
      </c>
      <c r="AC171" s="83">
        <v>0</v>
      </c>
      <c r="AD171" s="84">
        <v>0</v>
      </c>
      <c r="AE171" s="94">
        <f t="shared" si="121"/>
        <v>0</v>
      </c>
      <c r="AF171" s="83">
        <v>0</v>
      </c>
      <c r="AG171" s="83">
        <v>0</v>
      </c>
      <c r="AH171" s="83">
        <v>0</v>
      </c>
      <c r="AI171" s="84">
        <v>0</v>
      </c>
      <c r="AJ171" s="94">
        <f t="shared" si="122"/>
        <v>0</v>
      </c>
      <c r="AK171" s="83">
        <v>0</v>
      </c>
      <c r="AL171" s="83">
        <v>0</v>
      </c>
      <c r="AM171" s="83">
        <v>0</v>
      </c>
      <c r="AN171" s="84">
        <v>0</v>
      </c>
      <c r="AO171" s="94">
        <f t="shared" si="123"/>
        <v>0</v>
      </c>
      <c r="AP171" s="83">
        <v>0</v>
      </c>
      <c r="AQ171" s="83">
        <v>0</v>
      </c>
      <c r="AR171" s="83">
        <v>0</v>
      </c>
      <c r="AS171" s="84">
        <v>0</v>
      </c>
      <c r="AT171" s="94">
        <f t="shared" si="124"/>
        <v>0</v>
      </c>
      <c r="AU171" s="83">
        <v>0</v>
      </c>
      <c r="AV171" s="83">
        <v>0</v>
      </c>
      <c r="AW171" s="83">
        <v>0</v>
      </c>
      <c r="AX171" s="84">
        <v>0</v>
      </c>
      <c r="AY171" s="94">
        <f t="shared" si="125"/>
        <v>0</v>
      </c>
      <c r="AZ171" s="83">
        <v>0</v>
      </c>
      <c r="BA171" s="83">
        <v>0</v>
      </c>
      <c r="BB171" s="83">
        <v>0</v>
      </c>
      <c r="BC171" s="83">
        <v>0</v>
      </c>
      <c r="BD171" s="94">
        <f t="shared" si="126"/>
        <v>0</v>
      </c>
      <c r="BE171" s="83">
        <v>0</v>
      </c>
      <c r="BF171" s="83">
        <v>0</v>
      </c>
      <c r="BG171" s="83">
        <v>0</v>
      </c>
      <c r="BH171" s="83">
        <v>0</v>
      </c>
      <c r="BI171" s="94">
        <f t="shared" si="127"/>
        <v>0</v>
      </c>
      <c r="BJ171" s="83">
        <v>0</v>
      </c>
      <c r="BK171" s="83">
        <v>0</v>
      </c>
      <c r="BL171" s="83">
        <v>0</v>
      </c>
      <c r="BM171" s="83">
        <v>0</v>
      </c>
      <c r="BN171" s="94">
        <f t="shared" si="128"/>
        <v>0</v>
      </c>
      <c r="BO171" s="83">
        <v>0</v>
      </c>
      <c r="BP171" s="83">
        <v>0</v>
      </c>
      <c r="BQ171" s="83">
        <v>0</v>
      </c>
      <c r="BR171" s="83">
        <v>0</v>
      </c>
      <c r="BS171" s="94">
        <f t="shared" si="129"/>
        <v>0</v>
      </c>
      <c r="BT171" s="83">
        <v>0</v>
      </c>
      <c r="BU171" s="83">
        <v>0</v>
      </c>
      <c r="BV171" s="83">
        <v>0</v>
      </c>
      <c r="BW171" s="83">
        <v>0</v>
      </c>
      <c r="BX171" s="94">
        <f t="shared" si="130"/>
        <v>0</v>
      </c>
      <c r="BY171" s="83">
        <v>0</v>
      </c>
      <c r="BZ171" s="83">
        <v>0</v>
      </c>
      <c r="CA171" s="83">
        <v>0</v>
      </c>
      <c r="CB171" s="83">
        <v>0</v>
      </c>
      <c r="CC171" s="94">
        <f t="shared" si="131"/>
        <v>0</v>
      </c>
      <c r="CD171" s="83">
        <v>0</v>
      </c>
      <c r="CE171" s="83">
        <v>0</v>
      </c>
      <c r="CF171" s="83">
        <v>0</v>
      </c>
      <c r="CG171" s="83">
        <v>0</v>
      </c>
      <c r="CH171" s="94">
        <f t="shared" si="132"/>
        <v>0</v>
      </c>
      <c r="CI171" s="83">
        <v>0</v>
      </c>
      <c r="CJ171" s="83">
        <v>0</v>
      </c>
      <c r="CK171" s="83">
        <v>0</v>
      </c>
      <c r="CL171" s="83">
        <v>0</v>
      </c>
      <c r="CM171" s="94">
        <f t="shared" si="133"/>
        <v>0</v>
      </c>
      <c r="CN171" s="83">
        <v>0</v>
      </c>
      <c r="CO171" s="83">
        <v>0</v>
      </c>
      <c r="CP171" s="83">
        <v>0</v>
      </c>
      <c r="CQ171" s="83">
        <v>0</v>
      </c>
      <c r="CR171" s="94">
        <f t="shared" si="134"/>
        <v>0</v>
      </c>
      <c r="CS171" s="83">
        <v>0</v>
      </c>
      <c r="CT171" s="83">
        <v>0</v>
      </c>
      <c r="CU171" s="83">
        <v>0</v>
      </c>
      <c r="CV171" s="83">
        <v>0</v>
      </c>
      <c r="CW171" s="94">
        <f t="shared" si="135"/>
        <v>0</v>
      </c>
      <c r="CX171" s="85">
        <v>0</v>
      </c>
      <c r="CY171" s="85">
        <v>0</v>
      </c>
      <c r="CZ171" s="85">
        <v>0</v>
      </c>
      <c r="DA171" s="85">
        <v>0</v>
      </c>
      <c r="DB171" s="86">
        <v>0</v>
      </c>
      <c r="DC171" s="87">
        <v>0</v>
      </c>
      <c r="DD171" s="88">
        <v>0</v>
      </c>
      <c r="DE171" s="89">
        <v>0</v>
      </c>
      <c r="DF171" s="90">
        <f t="shared" si="116"/>
        <v>0</v>
      </c>
      <c r="DG171" s="91">
        <f t="shared" si="117"/>
        <v>0</v>
      </c>
      <c r="DH171" s="92">
        <f t="shared" si="118"/>
        <v>0</v>
      </c>
      <c r="DI171" s="103">
        <v>0</v>
      </c>
      <c r="DJ171" s="104">
        <v>0</v>
      </c>
      <c r="DK171" s="99">
        <v>0</v>
      </c>
      <c r="DL171" s="95">
        <f t="shared" si="136"/>
        <v>0</v>
      </c>
      <c r="DM171" s="93" t="e">
        <f t="shared" si="137"/>
        <v>#DIV/0!</v>
      </c>
      <c r="DN171" s="223" t="e">
        <f>(SUM(DH171:DH172)/SUM(DL171:DL172))</f>
        <v>#DIV/0!</v>
      </c>
      <c r="DO171" s="223"/>
    </row>
    <row r="172" spans="2:119" ht="23.25" customHeight="1" thickBot="1" x14ac:dyDescent="0.3">
      <c r="B172" s="240"/>
      <c r="C172" s="243"/>
      <c r="D172" s="101" t="s">
        <v>109</v>
      </c>
      <c r="E172" s="80">
        <v>0</v>
      </c>
      <c r="F172" s="81">
        <v>0</v>
      </c>
      <c r="G172" s="98">
        <f t="shared" si="119"/>
        <v>0</v>
      </c>
      <c r="H172" s="83">
        <v>0</v>
      </c>
      <c r="I172" s="83">
        <v>0</v>
      </c>
      <c r="J172" s="83">
        <v>0</v>
      </c>
      <c r="K172" s="83">
        <v>0</v>
      </c>
      <c r="L172" s="83">
        <v>0</v>
      </c>
      <c r="M172" s="108">
        <f t="shared" si="138"/>
        <v>0</v>
      </c>
      <c r="N172" s="98">
        <f t="shared" si="114"/>
        <v>0</v>
      </c>
      <c r="O172" s="83">
        <v>0</v>
      </c>
      <c r="P172" s="83">
        <v>0</v>
      </c>
      <c r="Q172" s="83">
        <v>0</v>
      </c>
      <c r="R172" s="84">
        <v>0</v>
      </c>
      <c r="S172" s="84">
        <v>0</v>
      </c>
      <c r="T172" s="108">
        <f t="shared" si="139"/>
        <v>0</v>
      </c>
      <c r="U172" s="98">
        <f t="shared" si="115"/>
        <v>0</v>
      </c>
      <c r="V172" s="83">
        <v>0</v>
      </c>
      <c r="W172" s="83">
        <v>0</v>
      </c>
      <c r="X172" s="83">
        <v>0</v>
      </c>
      <c r="Y172" s="84">
        <v>0</v>
      </c>
      <c r="Z172" s="98">
        <f t="shared" si="120"/>
        <v>0</v>
      </c>
      <c r="AA172" s="83">
        <v>0</v>
      </c>
      <c r="AB172" s="83">
        <v>0</v>
      </c>
      <c r="AC172" s="83">
        <v>0</v>
      </c>
      <c r="AD172" s="84">
        <v>0</v>
      </c>
      <c r="AE172" s="98">
        <f t="shared" si="121"/>
        <v>0</v>
      </c>
      <c r="AF172" s="83">
        <v>0</v>
      </c>
      <c r="AG172" s="83">
        <v>0</v>
      </c>
      <c r="AH172" s="83">
        <v>0</v>
      </c>
      <c r="AI172" s="84">
        <v>0</v>
      </c>
      <c r="AJ172" s="98">
        <f t="shared" si="122"/>
        <v>0</v>
      </c>
      <c r="AK172" s="83">
        <v>0</v>
      </c>
      <c r="AL172" s="83">
        <v>0</v>
      </c>
      <c r="AM172" s="83">
        <v>0</v>
      </c>
      <c r="AN172" s="84">
        <v>0</v>
      </c>
      <c r="AO172" s="98">
        <f t="shared" si="123"/>
        <v>0</v>
      </c>
      <c r="AP172" s="83">
        <v>0</v>
      </c>
      <c r="AQ172" s="83">
        <v>0</v>
      </c>
      <c r="AR172" s="83">
        <v>0</v>
      </c>
      <c r="AS172" s="84">
        <v>0</v>
      </c>
      <c r="AT172" s="98">
        <f t="shared" si="124"/>
        <v>0</v>
      </c>
      <c r="AU172" s="83">
        <v>0</v>
      </c>
      <c r="AV172" s="83">
        <v>0</v>
      </c>
      <c r="AW172" s="83">
        <v>0</v>
      </c>
      <c r="AX172" s="84">
        <v>0</v>
      </c>
      <c r="AY172" s="98">
        <f t="shared" si="125"/>
        <v>0</v>
      </c>
      <c r="AZ172" s="83">
        <v>0</v>
      </c>
      <c r="BA172" s="83">
        <v>0</v>
      </c>
      <c r="BB172" s="83">
        <v>0</v>
      </c>
      <c r="BC172" s="83">
        <v>0</v>
      </c>
      <c r="BD172" s="98">
        <f t="shared" si="126"/>
        <v>0</v>
      </c>
      <c r="BE172" s="83">
        <v>0</v>
      </c>
      <c r="BF172" s="83">
        <v>0</v>
      </c>
      <c r="BG172" s="83">
        <v>0</v>
      </c>
      <c r="BH172" s="83">
        <v>0</v>
      </c>
      <c r="BI172" s="98">
        <f t="shared" si="127"/>
        <v>0</v>
      </c>
      <c r="BJ172" s="83">
        <v>0</v>
      </c>
      <c r="BK172" s="83">
        <v>0</v>
      </c>
      <c r="BL172" s="83">
        <v>0</v>
      </c>
      <c r="BM172" s="83">
        <v>0</v>
      </c>
      <c r="BN172" s="98">
        <f t="shared" si="128"/>
        <v>0</v>
      </c>
      <c r="BO172" s="83">
        <v>0</v>
      </c>
      <c r="BP172" s="83">
        <v>0</v>
      </c>
      <c r="BQ172" s="83">
        <v>0</v>
      </c>
      <c r="BR172" s="83">
        <v>0</v>
      </c>
      <c r="BS172" s="98">
        <f t="shared" si="129"/>
        <v>0</v>
      </c>
      <c r="BT172" s="83">
        <v>0</v>
      </c>
      <c r="BU172" s="83">
        <v>0</v>
      </c>
      <c r="BV172" s="83">
        <v>0</v>
      </c>
      <c r="BW172" s="83">
        <v>0</v>
      </c>
      <c r="BX172" s="98">
        <f t="shared" si="130"/>
        <v>0</v>
      </c>
      <c r="BY172" s="83">
        <v>0</v>
      </c>
      <c r="BZ172" s="83">
        <v>0</v>
      </c>
      <c r="CA172" s="83">
        <v>0</v>
      </c>
      <c r="CB172" s="83">
        <v>0</v>
      </c>
      <c r="CC172" s="98">
        <f t="shared" si="131"/>
        <v>0</v>
      </c>
      <c r="CD172" s="83">
        <v>0</v>
      </c>
      <c r="CE172" s="83">
        <v>0</v>
      </c>
      <c r="CF172" s="83">
        <v>0</v>
      </c>
      <c r="CG172" s="83">
        <v>0</v>
      </c>
      <c r="CH172" s="98">
        <f t="shared" si="132"/>
        <v>0</v>
      </c>
      <c r="CI172" s="83">
        <v>0</v>
      </c>
      <c r="CJ172" s="83">
        <v>0</v>
      </c>
      <c r="CK172" s="83">
        <v>0</v>
      </c>
      <c r="CL172" s="83">
        <v>0</v>
      </c>
      <c r="CM172" s="98">
        <f t="shared" si="133"/>
        <v>0</v>
      </c>
      <c r="CN172" s="83">
        <v>0</v>
      </c>
      <c r="CO172" s="83">
        <v>0</v>
      </c>
      <c r="CP172" s="83">
        <v>0</v>
      </c>
      <c r="CQ172" s="83">
        <v>0</v>
      </c>
      <c r="CR172" s="98">
        <f t="shared" si="134"/>
        <v>0</v>
      </c>
      <c r="CS172" s="83">
        <v>0</v>
      </c>
      <c r="CT172" s="83">
        <v>0</v>
      </c>
      <c r="CU172" s="83">
        <v>0</v>
      </c>
      <c r="CV172" s="83">
        <v>0</v>
      </c>
      <c r="CW172" s="98">
        <f t="shared" si="135"/>
        <v>0</v>
      </c>
      <c r="CX172" s="85">
        <v>0</v>
      </c>
      <c r="CY172" s="85">
        <v>0</v>
      </c>
      <c r="CZ172" s="85">
        <v>0</v>
      </c>
      <c r="DA172" s="85">
        <v>0</v>
      </c>
      <c r="DB172" s="86">
        <v>0</v>
      </c>
      <c r="DC172" s="87">
        <v>0</v>
      </c>
      <c r="DD172" s="88">
        <v>0</v>
      </c>
      <c r="DE172" s="89">
        <v>0</v>
      </c>
      <c r="DF172" s="90">
        <f t="shared" si="116"/>
        <v>0</v>
      </c>
      <c r="DG172" s="91">
        <f t="shared" si="117"/>
        <v>0</v>
      </c>
      <c r="DH172" s="92">
        <f t="shared" si="118"/>
        <v>0</v>
      </c>
      <c r="DI172" s="103">
        <v>0</v>
      </c>
      <c r="DJ172" s="104">
        <v>0</v>
      </c>
      <c r="DK172" s="99">
        <v>0</v>
      </c>
      <c r="DL172" s="102">
        <f t="shared" si="136"/>
        <v>0</v>
      </c>
      <c r="DM172" s="100" t="e">
        <f t="shared" si="137"/>
        <v>#DIV/0!</v>
      </c>
      <c r="DN172" s="224"/>
      <c r="DO172" s="224"/>
    </row>
    <row r="173" spans="2:119" ht="23.25" customHeight="1" thickBot="1" x14ac:dyDescent="0.3">
      <c r="B173" s="238">
        <v>43</v>
      </c>
      <c r="C173" s="241">
        <f>لیست!D48</f>
        <v>0</v>
      </c>
      <c r="D173" s="105" t="s">
        <v>106</v>
      </c>
      <c r="E173" s="80">
        <v>0</v>
      </c>
      <c r="F173" s="81">
        <v>0</v>
      </c>
      <c r="G173" s="82">
        <f t="shared" si="119"/>
        <v>0</v>
      </c>
      <c r="H173" s="83">
        <v>0</v>
      </c>
      <c r="I173" s="83">
        <v>0</v>
      </c>
      <c r="J173" s="83">
        <v>0</v>
      </c>
      <c r="K173" s="83">
        <v>0</v>
      </c>
      <c r="L173" s="83">
        <v>0</v>
      </c>
      <c r="M173" s="106">
        <f>L173/2</f>
        <v>0</v>
      </c>
      <c r="N173" s="82">
        <f t="shared" si="114"/>
        <v>0</v>
      </c>
      <c r="O173" s="83">
        <v>0</v>
      </c>
      <c r="P173" s="83">
        <v>0</v>
      </c>
      <c r="Q173" s="83">
        <v>0</v>
      </c>
      <c r="R173" s="84">
        <v>0</v>
      </c>
      <c r="S173" s="84">
        <v>0</v>
      </c>
      <c r="T173" s="106">
        <f>S173/2</f>
        <v>0</v>
      </c>
      <c r="U173" s="82">
        <f t="shared" si="115"/>
        <v>0</v>
      </c>
      <c r="V173" s="83">
        <v>0</v>
      </c>
      <c r="W173" s="83">
        <v>0</v>
      </c>
      <c r="X173" s="83">
        <v>0</v>
      </c>
      <c r="Y173" s="84">
        <v>0</v>
      </c>
      <c r="Z173" s="82">
        <f t="shared" si="120"/>
        <v>0</v>
      </c>
      <c r="AA173" s="83">
        <v>0</v>
      </c>
      <c r="AB173" s="83">
        <v>0</v>
      </c>
      <c r="AC173" s="83">
        <v>0</v>
      </c>
      <c r="AD173" s="84">
        <v>0</v>
      </c>
      <c r="AE173" s="82">
        <f t="shared" si="121"/>
        <v>0</v>
      </c>
      <c r="AF173" s="83">
        <v>0</v>
      </c>
      <c r="AG173" s="83">
        <v>0</v>
      </c>
      <c r="AH173" s="83">
        <v>0</v>
      </c>
      <c r="AI173" s="84">
        <v>0</v>
      </c>
      <c r="AJ173" s="82">
        <f t="shared" si="122"/>
        <v>0</v>
      </c>
      <c r="AK173" s="83">
        <v>0</v>
      </c>
      <c r="AL173" s="83">
        <v>0</v>
      </c>
      <c r="AM173" s="83">
        <v>0</v>
      </c>
      <c r="AN173" s="84">
        <v>0</v>
      </c>
      <c r="AO173" s="82">
        <f t="shared" si="123"/>
        <v>0</v>
      </c>
      <c r="AP173" s="83">
        <v>0</v>
      </c>
      <c r="AQ173" s="83">
        <v>0</v>
      </c>
      <c r="AR173" s="83">
        <v>0</v>
      </c>
      <c r="AS173" s="84">
        <v>0</v>
      </c>
      <c r="AT173" s="82">
        <f t="shared" si="124"/>
        <v>0</v>
      </c>
      <c r="AU173" s="83">
        <v>0</v>
      </c>
      <c r="AV173" s="83">
        <v>0</v>
      </c>
      <c r="AW173" s="83">
        <v>0</v>
      </c>
      <c r="AX173" s="84">
        <v>0</v>
      </c>
      <c r="AY173" s="82">
        <f t="shared" si="125"/>
        <v>0</v>
      </c>
      <c r="AZ173" s="83">
        <v>0</v>
      </c>
      <c r="BA173" s="83">
        <v>0</v>
      </c>
      <c r="BB173" s="83">
        <v>0</v>
      </c>
      <c r="BC173" s="83">
        <v>0</v>
      </c>
      <c r="BD173" s="82">
        <f t="shared" si="126"/>
        <v>0</v>
      </c>
      <c r="BE173" s="83">
        <v>0</v>
      </c>
      <c r="BF173" s="83">
        <v>0</v>
      </c>
      <c r="BG173" s="83">
        <v>0</v>
      </c>
      <c r="BH173" s="83">
        <v>0</v>
      </c>
      <c r="BI173" s="82">
        <f t="shared" si="127"/>
        <v>0</v>
      </c>
      <c r="BJ173" s="83">
        <v>0</v>
      </c>
      <c r="BK173" s="83">
        <v>0</v>
      </c>
      <c r="BL173" s="83">
        <v>0</v>
      </c>
      <c r="BM173" s="83">
        <v>0</v>
      </c>
      <c r="BN173" s="82">
        <f t="shared" si="128"/>
        <v>0</v>
      </c>
      <c r="BO173" s="83">
        <v>0</v>
      </c>
      <c r="BP173" s="83">
        <v>0</v>
      </c>
      <c r="BQ173" s="83">
        <v>0</v>
      </c>
      <c r="BR173" s="83">
        <v>0</v>
      </c>
      <c r="BS173" s="82">
        <f t="shared" si="129"/>
        <v>0</v>
      </c>
      <c r="BT173" s="83">
        <v>0</v>
      </c>
      <c r="BU173" s="83">
        <v>0</v>
      </c>
      <c r="BV173" s="83">
        <v>0</v>
      </c>
      <c r="BW173" s="83">
        <v>0</v>
      </c>
      <c r="BX173" s="82">
        <f t="shared" si="130"/>
        <v>0</v>
      </c>
      <c r="BY173" s="83">
        <v>0</v>
      </c>
      <c r="BZ173" s="83">
        <v>0</v>
      </c>
      <c r="CA173" s="83">
        <v>0</v>
      </c>
      <c r="CB173" s="83">
        <v>0</v>
      </c>
      <c r="CC173" s="82">
        <f t="shared" si="131"/>
        <v>0</v>
      </c>
      <c r="CD173" s="83">
        <v>0</v>
      </c>
      <c r="CE173" s="83">
        <v>0</v>
      </c>
      <c r="CF173" s="83">
        <v>0</v>
      </c>
      <c r="CG173" s="83">
        <v>0</v>
      </c>
      <c r="CH173" s="82">
        <f t="shared" si="132"/>
        <v>0</v>
      </c>
      <c r="CI173" s="83">
        <v>0</v>
      </c>
      <c r="CJ173" s="83">
        <v>0</v>
      </c>
      <c r="CK173" s="83">
        <v>0</v>
      </c>
      <c r="CL173" s="83">
        <v>0</v>
      </c>
      <c r="CM173" s="82">
        <f t="shared" si="133"/>
        <v>0</v>
      </c>
      <c r="CN173" s="83">
        <v>0</v>
      </c>
      <c r="CO173" s="83">
        <v>0</v>
      </c>
      <c r="CP173" s="83">
        <v>0</v>
      </c>
      <c r="CQ173" s="83">
        <v>0</v>
      </c>
      <c r="CR173" s="82">
        <f t="shared" si="134"/>
        <v>0</v>
      </c>
      <c r="CS173" s="83">
        <v>0</v>
      </c>
      <c r="CT173" s="83">
        <v>0</v>
      </c>
      <c r="CU173" s="83">
        <v>0</v>
      </c>
      <c r="CV173" s="83">
        <v>0</v>
      </c>
      <c r="CW173" s="82">
        <f t="shared" si="135"/>
        <v>0</v>
      </c>
      <c r="CX173" s="85">
        <v>0</v>
      </c>
      <c r="CY173" s="85">
        <v>0</v>
      </c>
      <c r="CZ173" s="85">
        <v>0</v>
      </c>
      <c r="DA173" s="85">
        <v>0</v>
      </c>
      <c r="DB173" s="86">
        <v>0</v>
      </c>
      <c r="DC173" s="87">
        <v>0</v>
      </c>
      <c r="DD173" s="88">
        <v>0</v>
      </c>
      <c r="DE173" s="89">
        <v>0</v>
      </c>
      <c r="DF173" s="90">
        <f t="shared" si="116"/>
        <v>0</v>
      </c>
      <c r="DG173" s="91">
        <f t="shared" si="117"/>
        <v>0</v>
      </c>
      <c r="DH173" s="92">
        <f t="shared" si="118"/>
        <v>0</v>
      </c>
      <c r="DI173" s="103">
        <v>0</v>
      </c>
      <c r="DJ173" s="104">
        <v>0</v>
      </c>
      <c r="DK173" s="99">
        <v>0</v>
      </c>
      <c r="DL173" s="92">
        <f t="shared" si="136"/>
        <v>0</v>
      </c>
      <c r="DM173" s="93" t="e">
        <f t="shared" si="137"/>
        <v>#DIV/0!</v>
      </c>
      <c r="DN173" s="223" t="e">
        <f>SUM(DH173:DH174)/SUM(DL173:DL174)</f>
        <v>#DIV/0!</v>
      </c>
      <c r="DO173" s="223" t="e">
        <f>(SUM(DH173:DH176)/SUM(DL173:DL176))</f>
        <v>#DIV/0!</v>
      </c>
    </row>
    <row r="174" spans="2:119" ht="23.25" customHeight="1" thickBot="1" x14ac:dyDescent="0.3">
      <c r="B174" s="239"/>
      <c r="C174" s="242"/>
      <c r="D174" s="79" t="s">
        <v>107</v>
      </c>
      <c r="E174" s="80">
        <v>0</v>
      </c>
      <c r="F174" s="81">
        <v>0</v>
      </c>
      <c r="G174" s="94">
        <f t="shared" si="119"/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107">
        <f t="shared" si="138"/>
        <v>0</v>
      </c>
      <c r="N174" s="94">
        <f t="shared" si="114"/>
        <v>0</v>
      </c>
      <c r="O174" s="83">
        <v>0</v>
      </c>
      <c r="P174" s="83">
        <v>0</v>
      </c>
      <c r="Q174" s="83">
        <v>0</v>
      </c>
      <c r="R174" s="84">
        <v>0</v>
      </c>
      <c r="S174" s="84">
        <v>0</v>
      </c>
      <c r="T174" s="107">
        <f t="shared" si="139"/>
        <v>0</v>
      </c>
      <c r="U174" s="94">
        <f t="shared" si="115"/>
        <v>0</v>
      </c>
      <c r="V174" s="83">
        <v>0</v>
      </c>
      <c r="W174" s="83">
        <v>0</v>
      </c>
      <c r="X174" s="83">
        <v>0</v>
      </c>
      <c r="Y174" s="84">
        <v>0</v>
      </c>
      <c r="Z174" s="94">
        <f t="shared" si="120"/>
        <v>0</v>
      </c>
      <c r="AA174" s="83">
        <v>0</v>
      </c>
      <c r="AB174" s="83">
        <v>0</v>
      </c>
      <c r="AC174" s="83">
        <v>0</v>
      </c>
      <c r="AD174" s="84">
        <v>0</v>
      </c>
      <c r="AE174" s="94">
        <f t="shared" si="121"/>
        <v>0</v>
      </c>
      <c r="AF174" s="83">
        <v>0</v>
      </c>
      <c r="AG174" s="83">
        <v>0</v>
      </c>
      <c r="AH174" s="83">
        <v>0</v>
      </c>
      <c r="AI174" s="84">
        <v>0</v>
      </c>
      <c r="AJ174" s="94">
        <f t="shared" si="122"/>
        <v>0</v>
      </c>
      <c r="AK174" s="83">
        <v>0</v>
      </c>
      <c r="AL174" s="83">
        <v>0</v>
      </c>
      <c r="AM174" s="83">
        <v>0</v>
      </c>
      <c r="AN174" s="84">
        <v>0</v>
      </c>
      <c r="AO174" s="94">
        <f t="shared" si="123"/>
        <v>0</v>
      </c>
      <c r="AP174" s="83">
        <v>0</v>
      </c>
      <c r="AQ174" s="83">
        <v>0</v>
      </c>
      <c r="AR174" s="83">
        <v>0</v>
      </c>
      <c r="AS174" s="84">
        <v>0</v>
      </c>
      <c r="AT174" s="94">
        <f t="shared" si="124"/>
        <v>0</v>
      </c>
      <c r="AU174" s="83">
        <v>0</v>
      </c>
      <c r="AV174" s="83">
        <v>0</v>
      </c>
      <c r="AW174" s="83">
        <v>0</v>
      </c>
      <c r="AX174" s="84">
        <v>0</v>
      </c>
      <c r="AY174" s="94">
        <f t="shared" si="125"/>
        <v>0</v>
      </c>
      <c r="AZ174" s="83">
        <v>0</v>
      </c>
      <c r="BA174" s="83">
        <v>0</v>
      </c>
      <c r="BB174" s="83">
        <v>0</v>
      </c>
      <c r="BC174" s="83">
        <v>0</v>
      </c>
      <c r="BD174" s="94">
        <f t="shared" si="126"/>
        <v>0</v>
      </c>
      <c r="BE174" s="83">
        <v>0</v>
      </c>
      <c r="BF174" s="83">
        <v>0</v>
      </c>
      <c r="BG174" s="83">
        <v>0</v>
      </c>
      <c r="BH174" s="83">
        <v>0</v>
      </c>
      <c r="BI174" s="94">
        <f t="shared" si="127"/>
        <v>0</v>
      </c>
      <c r="BJ174" s="83">
        <v>0</v>
      </c>
      <c r="BK174" s="83">
        <v>0</v>
      </c>
      <c r="BL174" s="83">
        <v>0</v>
      </c>
      <c r="BM174" s="83">
        <v>0</v>
      </c>
      <c r="BN174" s="94">
        <f t="shared" si="128"/>
        <v>0</v>
      </c>
      <c r="BO174" s="83">
        <v>0</v>
      </c>
      <c r="BP174" s="83">
        <v>0</v>
      </c>
      <c r="BQ174" s="83">
        <v>0</v>
      </c>
      <c r="BR174" s="83">
        <v>0</v>
      </c>
      <c r="BS174" s="94">
        <f t="shared" si="129"/>
        <v>0</v>
      </c>
      <c r="BT174" s="83">
        <v>0</v>
      </c>
      <c r="BU174" s="83">
        <v>0</v>
      </c>
      <c r="BV174" s="83">
        <v>0</v>
      </c>
      <c r="BW174" s="83">
        <v>0</v>
      </c>
      <c r="BX174" s="94">
        <f t="shared" si="130"/>
        <v>0</v>
      </c>
      <c r="BY174" s="83">
        <v>0</v>
      </c>
      <c r="BZ174" s="83">
        <v>0</v>
      </c>
      <c r="CA174" s="83">
        <v>0</v>
      </c>
      <c r="CB174" s="83">
        <v>0</v>
      </c>
      <c r="CC174" s="94">
        <f t="shared" si="131"/>
        <v>0</v>
      </c>
      <c r="CD174" s="83">
        <v>0</v>
      </c>
      <c r="CE174" s="83">
        <v>0</v>
      </c>
      <c r="CF174" s="83">
        <v>0</v>
      </c>
      <c r="CG174" s="83">
        <v>0</v>
      </c>
      <c r="CH174" s="94">
        <f t="shared" si="132"/>
        <v>0</v>
      </c>
      <c r="CI174" s="83">
        <v>0</v>
      </c>
      <c r="CJ174" s="83">
        <v>0</v>
      </c>
      <c r="CK174" s="83">
        <v>0</v>
      </c>
      <c r="CL174" s="83">
        <v>0</v>
      </c>
      <c r="CM174" s="94">
        <f t="shared" si="133"/>
        <v>0</v>
      </c>
      <c r="CN174" s="83">
        <v>0</v>
      </c>
      <c r="CO174" s="83">
        <v>0</v>
      </c>
      <c r="CP174" s="83">
        <v>0</v>
      </c>
      <c r="CQ174" s="83">
        <v>0</v>
      </c>
      <c r="CR174" s="94">
        <f t="shared" si="134"/>
        <v>0</v>
      </c>
      <c r="CS174" s="83">
        <v>0</v>
      </c>
      <c r="CT174" s="83">
        <v>0</v>
      </c>
      <c r="CU174" s="83">
        <v>0</v>
      </c>
      <c r="CV174" s="83">
        <v>0</v>
      </c>
      <c r="CW174" s="94">
        <f t="shared" si="135"/>
        <v>0</v>
      </c>
      <c r="CX174" s="85">
        <v>0</v>
      </c>
      <c r="CY174" s="85">
        <v>0</v>
      </c>
      <c r="CZ174" s="85">
        <v>0</v>
      </c>
      <c r="DA174" s="85">
        <v>0</v>
      </c>
      <c r="DB174" s="86">
        <v>0</v>
      </c>
      <c r="DC174" s="87">
        <v>0</v>
      </c>
      <c r="DD174" s="88">
        <v>0</v>
      </c>
      <c r="DE174" s="89">
        <v>0</v>
      </c>
      <c r="DF174" s="90">
        <f t="shared" si="116"/>
        <v>0</v>
      </c>
      <c r="DG174" s="91">
        <f t="shared" si="117"/>
        <v>0</v>
      </c>
      <c r="DH174" s="92">
        <f t="shared" si="118"/>
        <v>0</v>
      </c>
      <c r="DI174" s="103">
        <v>0</v>
      </c>
      <c r="DJ174" s="104">
        <v>0</v>
      </c>
      <c r="DK174" s="99">
        <v>0</v>
      </c>
      <c r="DL174" s="95">
        <f t="shared" si="136"/>
        <v>0</v>
      </c>
      <c r="DM174" s="93" t="e">
        <f t="shared" si="137"/>
        <v>#DIV/0!</v>
      </c>
      <c r="DN174" s="244"/>
      <c r="DO174" s="223"/>
    </row>
    <row r="175" spans="2:119" ht="23.25" customHeight="1" thickBot="1" x14ac:dyDescent="0.3">
      <c r="B175" s="239"/>
      <c r="C175" s="242"/>
      <c r="D175" s="79" t="s">
        <v>108</v>
      </c>
      <c r="E175" s="80">
        <v>0</v>
      </c>
      <c r="F175" s="81">
        <v>0</v>
      </c>
      <c r="G175" s="94">
        <f t="shared" si="119"/>
        <v>0</v>
      </c>
      <c r="H175" s="83">
        <v>0</v>
      </c>
      <c r="I175" s="83">
        <v>0</v>
      </c>
      <c r="J175" s="83">
        <v>0</v>
      </c>
      <c r="K175" s="83">
        <v>0</v>
      </c>
      <c r="L175" s="83">
        <v>0</v>
      </c>
      <c r="M175" s="107">
        <f t="shared" si="138"/>
        <v>0</v>
      </c>
      <c r="N175" s="94">
        <f t="shared" si="114"/>
        <v>0</v>
      </c>
      <c r="O175" s="83">
        <v>0</v>
      </c>
      <c r="P175" s="83">
        <v>0</v>
      </c>
      <c r="Q175" s="83">
        <v>0</v>
      </c>
      <c r="R175" s="84">
        <v>0</v>
      </c>
      <c r="S175" s="84">
        <v>0</v>
      </c>
      <c r="T175" s="107">
        <f t="shared" si="139"/>
        <v>0</v>
      </c>
      <c r="U175" s="94">
        <f t="shared" si="115"/>
        <v>0</v>
      </c>
      <c r="V175" s="83">
        <v>0</v>
      </c>
      <c r="W175" s="83">
        <v>0</v>
      </c>
      <c r="X175" s="83">
        <v>0</v>
      </c>
      <c r="Y175" s="84">
        <v>0</v>
      </c>
      <c r="Z175" s="94">
        <f t="shared" si="120"/>
        <v>0</v>
      </c>
      <c r="AA175" s="83">
        <v>0</v>
      </c>
      <c r="AB175" s="83">
        <v>0</v>
      </c>
      <c r="AC175" s="83">
        <v>0</v>
      </c>
      <c r="AD175" s="84">
        <v>0</v>
      </c>
      <c r="AE175" s="94">
        <f t="shared" si="121"/>
        <v>0</v>
      </c>
      <c r="AF175" s="83">
        <v>0</v>
      </c>
      <c r="AG175" s="83">
        <v>0</v>
      </c>
      <c r="AH175" s="83">
        <v>0</v>
      </c>
      <c r="AI175" s="84">
        <v>0</v>
      </c>
      <c r="AJ175" s="94">
        <f t="shared" si="122"/>
        <v>0</v>
      </c>
      <c r="AK175" s="83">
        <v>0</v>
      </c>
      <c r="AL175" s="83">
        <v>0</v>
      </c>
      <c r="AM175" s="83">
        <v>0</v>
      </c>
      <c r="AN175" s="84">
        <v>0</v>
      </c>
      <c r="AO175" s="94">
        <f t="shared" si="123"/>
        <v>0</v>
      </c>
      <c r="AP175" s="83">
        <v>0</v>
      </c>
      <c r="AQ175" s="83">
        <v>0</v>
      </c>
      <c r="AR175" s="83">
        <v>0</v>
      </c>
      <c r="AS175" s="84">
        <v>0</v>
      </c>
      <c r="AT175" s="94">
        <f t="shared" si="124"/>
        <v>0</v>
      </c>
      <c r="AU175" s="83">
        <v>0</v>
      </c>
      <c r="AV175" s="83">
        <v>0</v>
      </c>
      <c r="AW175" s="83">
        <v>0</v>
      </c>
      <c r="AX175" s="84">
        <v>0</v>
      </c>
      <c r="AY175" s="94">
        <f t="shared" si="125"/>
        <v>0</v>
      </c>
      <c r="AZ175" s="83">
        <v>0</v>
      </c>
      <c r="BA175" s="83">
        <v>0</v>
      </c>
      <c r="BB175" s="83">
        <v>0</v>
      </c>
      <c r="BC175" s="83">
        <v>0</v>
      </c>
      <c r="BD175" s="94">
        <f t="shared" si="126"/>
        <v>0</v>
      </c>
      <c r="BE175" s="83">
        <v>0</v>
      </c>
      <c r="BF175" s="83">
        <v>0</v>
      </c>
      <c r="BG175" s="83">
        <v>0</v>
      </c>
      <c r="BH175" s="83">
        <v>0</v>
      </c>
      <c r="BI175" s="94">
        <f t="shared" si="127"/>
        <v>0</v>
      </c>
      <c r="BJ175" s="83">
        <v>0</v>
      </c>
      <c r="BK175" s="83">
        <v>0</v>
      </c>
      <c r="BL175" s="83">
        <v>0</v>
      </c>
      <c r="BM175" s="83">
        <v>0</v>
      </c>
      <c r="BN175" s="94">
        <f t="shared" si="128"/>
        <v>0</v>
      </c>
      <c r="BO175" s="83">
        <v>0</v>
      </c>
      <c r="BP175" s="83">
        <v>0</v>
      </c>
      <c r="BQ175" s="83">
        <v>0</v>
      </c>
      <c r="BR175" s="83">
        <v>0</v>
      </c>
      <c r="BS175" s="94">
        <f t="shared" si="129"/>
        <v>0</v>
      </c>
      <c r="BT175" s="83">
        <v>0</v>
      </c>
      <c r="BU175" s="83">
        <v>0</v>
      </c>
      <c r="BV175" s="83">
        <v>0</v>
      </c>
      <c r="BW175" s="83">
        <v>0</v>
      </c>
      <c r="BX175" s="94">
        <f t="shared" si="130"/>
        <v>0</v>
      </c>
      <c r="BY175" s="83">
        <v>0</v>
      </c>
      <c r="BZ175" s="83">
        <v>0</v>
      </c>
      <c r="CA175" s="83">
        <v>0</v>
      </c>
      <c r="CB175" s="83">
        <v>0</v>
      </c>
      <c r="CC175" s="94">
        <f t="shared" si="131"/>
        <v>0</v>
      </c>
      <c r="CD175" s="83">
        <v>0</v>
      </c>
      <c r="CE175" s="83">
        <v>0</v>
      </c>
      <c r="CF175" s="83">
        <v>0</v>
      </c>
      <c r="CG175" s="83">
        <v>0</v>
      </c>
      <c r="CH175" s="94">
        <f t="shared" si="132"/>
        <v>0</v>
      </c>
      <c r="CI175" s="83">
        <v>0</v>
      </c>
      <c r="CJ175" s="83">
        <v>0</v>
      </c>
      <c r="CK175" s="83">
        <v>0</v>
      </c>
      <c r="CL175" s="83">
        <v>0</v>
      </c>
      <c r="CM175" s="94">
        <f t="shared" si="133"/>
        <v>0</v>
      </c>
      <c r="CN175" s="83">
        <v>0</v>
      </c>
      <c r="CO175" s="83">
        <v>0</v>
      </c>
      <c r="CP175" s="83">
        <v>0</v>
      </c>
      <c r="CQ175" s="83">
        <v>0</v>
      </c>
      <c r="CR175" s="94">
        <f t="shared" si="134"/>
        <v>0</v>
      </c>
      <c r="CS175" s="83">
        <v>0</v>
      </c>
      <c r="CT175" s="83">
        <v>0</v>
      </c>
      <c r="CU175" s="83">
        <v>0</v>
      </c>
      <c r="CV175" s="83">
        <v>0</v>
      </c>
      <c r="CW175" s="94">
        <f t="shared" si="135"/>
        <v>0</v>
      </c>
      <c r="CX175" s="85">
        <v>0</v>
      </c>
      <c r="CY175" s="85">
        <v>0</v>
      </c>
      <c r="CZ175" s="85">
        <v>0</v>
      </c>
      <c r="DA175" s="85">
        <v>0</v>
      </c>
      <c r="DB175" s="86">
        <v>0</v>
      </c>
      <c r="DC175" s="87">
        <v>0</v>
      </c>
      <c r="DD175" s="88">
        <v>0</v>
      </c>
      <c r="DE175" s="89">
        <v>0</v>
      </c>
      <c r="DF175" s="90">
        <f t="shared" si="116"/>
        <v>0</v>
      </c>
      <c r="DG175" s="91">
        <f t="shared" si="117"/>
        <v>0</v>
      </c>
      <c r="DH175" s="92">
        <f t="shared" si="118"/>
        <v>0</v>
      </c>
      <c r="DI175" s="103">
        <v>0</v>
      </c>
      <c r="DJ175" s="104">
        <v>0</v>
      </c>
      <c r="DK175" s="99">
        <v>0</v>
      </c>
      <c r="DL175" s="95">
        <f t="shared" si="136"/>
        <v>0</v>
      </c>
      <c r="DM175" s="93" t="e">
        <f t="shared" si="137"/>
        <v>#DIV/0!</v>
      </c>
      <c r="DN175" s="223" t="e">
        <f>(SUM(DH175:DH176)/SUM(DL175:DL176))</f>
        <v>#DIV/0!</v>
      </c>
      <c r="DO175" s="223"/>
    </row>
    <row r="176" spans="2:119" ht="23.25" customHeight="1" thickBot="1" x14ac:dyDescent="0.3">
      <c r="B176" s="240"/>
      <c r="C176" s="243"/>
      <c r="D176" s="101" t="s">
        <v>109</v>
      </c>
      <c r="E176" s="80">
        <v>0</v>
      </c>
      <c r="F176" s="81">
        <v>0</v>
      </c>
      <c r="G176" s="98">
        <f t="shared" si="119"/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108">
        <f t="shared" si="138"/>
        <v>0</v>
      </c>
      <c r="N176" s="98">
        <f t="shared" si="114"/>
        <v>0</v>
      </c>
      <c r="O176" s="83">
        <v>0</v>
      </c>
      <c r="P176" s="83">
        <v>0</v>
      </c>
      <c r="Q176" s="83">
        <v>0</v>
      </c>
      <c r="R176" s="84">
        <v>0</v>
      </c>
      <c r="S176" s="84">
        <v>0</v>
      </c>
      <c r="T176" s="108">
        <f t="shared" si="139"/>
        <v>0</v>
      </c>
      <c r="U176" s="98">
        <f t="shared" si="115"/>
        <v>0</v>
      </c>
      <c r="V176" s="83">
        <v>0</v>
      </c>
      <c r="W176" s="83">
        <v>0</v>
      </c>
      <c r="X176" s="83">
        <v>0</v>
      </c>
      <c r="Y176" s="84">
        <v>0</v>
      </c>
      <c r="Z176" s="98">
        <f t="shared" si="120"/>
        <v>0</v>
      </c>
      <c r="AA176" s="83">
        <v>0</v>
      </c>
      <c r="AB176" s="83">
        <v>0</v>
      </c>
      <c r="AC176" s="83">
        <v>0</v>
      </c>
      <c r="AD176" s="84">
        <v>0</v>
      </c>
      <c r="AE176" s="98">
        <f t="shared" si="121"/>
        <v>0</v>
      </c>
      <c r="AF176" s="83">
        <v>0</v>
      </c>
      <c r="AG176" s="83">
        <v>0</v>
      </c>
      <c r="AH176" s="83">
        <v>0</v>
      </c>
      <c r="AI176" s="84">
        <v>0</v>
      </c>
      <c r="AJ176" s="98">
        <f t="shared" si="122"/>
        <v>0</v>
      </c>
      <c r="AK176" s="83">
        <v>0</v>
      </c>
      <c r="AL176" s="83">
        <v>0</v>
      </c>
      <c r="AM176" s="83">
        <v>0</v>
      </c>
      <c r="AN176" s="84">
        <v>0</v>
      </c>
      <c r="AO176" s="98">
        <f t="shared" si="123"/>
        <v>0</v>
      </c>
      <c r="AP176" s="83">
        <v>0</v>
      </c>
      <c r="AQ176" s="83">
        <v>0</v>
      </c>
      <c r="AR176" s="83">
        <v>0</v>
      </c>
      <c r="AS176" s="84">
        <v>0</v>
      </c>
      <c r="AT176" s="98">
        <f t="shared" si="124"/>
        <v>0</v>
      </c>
      <c r="AU176" s="83">
        <v>0</v>
      </c>
      <c r="AV176" s="83">
        <v>0</v>
      </c>
      <c r="AW176" s="83">
        <v>0</v>
      </c>
      <c r="AX176" s="84">
        <v>0</v>
      </c>
      <c r="AY176" s="98">
        <f t="shared" si="125"/>
        <v>0</v>
      </c>
      <c r="AZ176" s="83">
        <v>0</v>
      </c>
      <c r="BA176" s="83">
        <v>0</v>
      </c>
      <c r="BB176" s="83">
        <v>0</v>
      </c>
      <c r="BC176" s="83">
        <v>0</v>
      </c>
      <c r="BD176" s="98">
        <f t="shared" si="126"/>
        <v>0</v>
      </c>
      <c r="BE176" s="83">
        <v>0</v>
      </c>
      <c r="BF176" s="83">
        <v>0</v>
      </c>
      <c r="BG176" s="83">
        <v>0</v>
      </c>
      <c r="BH176" s="83">
        <v>0</v>
      </c>
      <c r="BI176" s="98">
        <f t="shared" si="127"/>
        <v>0</v>
      </c>
      <c r="BJ176" s="83">
        <v>0</v>
      </c>
      <c r="BK176" s="83">
        <v>0</v>
      </c>
      <c r="BL176" s="83">
        <v>0</v>
      </c>
      <c r="BM176" s="83">
        <v>0</v>
      </c>
      <c r="BN176" s="98">
        <f t="shared" si="128"/>
        <v>0</v>
      </c>
      <c r="BO176" s="83">
        <v>0</v>
      </c>
      <c r="BP176" s="83">
        <v>0</v>
      </c>
      <c r="BQ176" s="83">
        <v>0</v>
      </c>
      <c r="BR176" s="83">
        <v>0</v>
      </c>
      <c r="BS176" s="98">
        <f t="shared" si="129"/>
        <v>0</v>
      </c>
      <c r="BT176" s="83">
        <v>0</v>
      </c>
      <c r="BU176" s="83">
        <v>0</v>
      </c>
      <c r="BV176" s="83">
        <v>0</v>
      </c>
      <c r="BW176" s="83">
        <v>0</v>
      </c>
      <c r="BX176" s="98">
        <f t="shared" si="130"/>
        <v>0</v>
      </c>
      <c r="BY176" s="83">
        <v>0</v>
      </c>
      <c r="BZ176" s="83">
        <v>0</v>
      </c>
      <c r="CA176" s="83">
        <v>0</v>
      </c>
      <c r="CB176" s="83">
        <v>0</v>
      </c>
      <c r="CC176" s="98">
        <f t="shared" si="131"/>
        <v>0</v>
      </c>
      <c r="CD176" s="83">
        <v>0</v>
      </c>
      <c r="CE176" s="83">
        <v>0</v>
      </c>
      <c r="CF176" s="83">
        <v>0</v>
      </c>
      <c r="CG176" s="83">
        <v>0</v>
      </c>
      <c r="CH176" s="98">
        <f t="shared" si="132"/>
        <v>0</v>
      </c>
      <c r="CI176" s="83">
        <v>0</v>
      </c>
      <c r="CJ176" s="83">
        <v>0</v>
      </c>
      <c r="CK176" s="83">
        <v>0</v>
      </c>
      <c r="CL176" s="83">
        <v>0</v>
      </c>
      <c r="CM176" s="98">
        <f t="shared" si="133"/>
        <v>0</v>
      </c>
      <c r="CN176" s="83">
        <v>0</v>
      </c>
      <c r="CO176" s="83">
        <v>0</v>
      </c>
      <c r="CP176" s="83">
        <v>0</v>
      </c>
      <c r="CQ176" s="83">
        <v>0</v>
      </c>
      <c r="CR176" s="98">
        <f t="shared" si="134"/>
        <v>0</v>
      </c>
      <c r="CS176" s="83">
        <v>0</v>
      </c>
      <c r="CT176" s="83">
        <v>0</v>
      </c>
      <c r="CU176" s="83">
        <v>0</v>
      </c>
      <c r="CV176" s="83">
        <v>0</v>
      </c>
      <c r="CW176" s="98">
        <f t="shared" si="135"/>
        <v>0</v>
      </c>
      <c r="CX176" s="85">
        <v>0</v>
      </c>
      <c r="CY176" s="85">
        <v>0</v>
      </c>
      <c r="CZ176" s="85">
        <v>0</v>
      </c>
      <c r="DA176" s="85">
        <v>0</v>
      </c>
      <c r="DB176" s="86">
        <v>0</v>
      </c>
      <c r="DC176" s="87">
        <v>0</v>
      </c>
      <c r="DD176" s="88">
        <v>0</v>
      </c>
      <c r="DE176" s="89">
        <v>0</v>
      </c>
      <c r="DF176" s="90">
        <f t="shared" si="116"/>
        <v>0</v>
      </c>
      <c r="DG176" s="91">
        <f t="shared" si="117"/>
        <v>0</v>
      </c>
      <c r="DH176" s="92">
        <f t="shared" si="118"/>
        <v>0</v>
      </c>
      <c r="DI176" s="103">
        <v>0</v>
      </c>
      <c r="DJ176" s="104">
        <v>0</v>
      </c>
      <c r="DK176" s="99">
        <v>0</v>
      </c>
      <c r="DL176" s="102">
        <f t="shared" si="136"/>
        <v>0</v>
      </c>
      <c r="DM176" s="100" t="e">
        <f t="shared" si="137"/>
        <v>#DIV/0!</v>
      </c>
      <c r="DN176" s="224"/>
      <c r="DO176" s="224"/>
    </row>
    <row r="177" spans="2:119" ht="23.25" customHeight="1" thickBot="1" x14ac:dyDescent="0.3">
      <c r="B177" s="238">
        <v>44</v>
      </c>
      <c r="C177" s="241">
        <f>لیست!D49</f>
        <v>0</v>
      </c>
      <c r="D177" s="105" t="s">
        <v>106</v>
      </c>
      <c r="E177" s="80">
        <v>0</v>
      </c>
      <c r="F177" s="81">
        <v>0</v>
      </c>
      <c r="G177" s="82">
        <f t="shared" si="119"/>
        <v>0</v>
      </c>
      <c r="H177" s="83">
        <v>0</v>
      </c>
      <c r="I177" s="83">
        <v>0</v>
      </c>
      <c r="J177" s="83">
        <v>0</v>
      </c>
      <c r="K177" s="83">
        <v>0</v>
      </c>
      <c r="L177" s="83">
        <v>0</v>
      </c>
      <c r="M177" s="106">
        <f>L177/2</f>
        <v>0</v>
      </c>
      <c r="N177" s="82">
        <f t="shared" si="114"/>
        <v>0</v>
      </c>
      <c r="O177" s="83">
        <v>0</v>
      </c>
      <c r="P177" s="83">
        <v>0</v>
      </c>
      <c r="Q177" s="83">
        <v>0</v>
      </c>
      <c r="R177" s="84">
        <v>0</v>
      </c>
      <c r="S177" s="84">
        <v>0</v>
      </c>
      <c r="T177" s="106">
        <f>S177/2</f>
        <v>0</v>
      </c>
      <c r="U177" s="82">
        <f t="shared" si="115"/>
        <v>0</v>
      </c>
      <c r="V177" s="83">
        <v>0</v>
      </c>
      <c r="W177" s="83">
        <v>0</v>
      </c>
      <c r="X177" s="83">
        <v>0</v>
      </c>
      <c r="Y177" s="84">
        <v>0</v>
      </c>
      <c r="Z177" s="82">
        <f t="shared" si="120"/>
        <v>0</v>
      </c>
      <c r="AA177" s="83">
        <v>0</v>
      </c>
      <c r="AB177" s="83">
        <v>0</v>
      </c>
      <c r="AC177" s="83">
        <v>0</v>
      </c>
      <c r="AD177" s="84">
        <v>0</v>
      </c>
      <c r="AE177" s="82">
        <f t="shared" si="121"/>
        <v>0</v>
      </c>
      <c r="AF177" s="83">
        <v>0</v>
      </c>
      <c r="AG177" s="83">
        <v>0</v>
      </c>
      <c r="AH177" s="83">
        <v>0</v>
      </c>
      <c r="AI177" s="84">
        <v>0</v>
      </c>
      <c r="AJ177" s="82">
        <f t="shared" si="122"/>
        <v>0</v>
      </c>
      <c r="AK177" s="83">
        <v>0</v>
      </c>
      <c r="AL177" s="83">
        <v>0</v>
      </c>
      <c r="AM177" s="83">
        <v>0</v>
      </c>
      <c r="AN177" s="84">
        <v>0</v>
      </c>
      <c r="AO177" s="82">
        <f t="shared" si="123"/>
        <v>0</v>
      </c>
      <c r="AP177" s="83">
        <v>0</v>
      </c>
      <c r="AQ177" s="83">
        <v>0</v>
      </c>
      <c r="AR177" s="83">
        <v>0</v>
      </c>
      <c r="AS177" s="84">
        <v>0</v>
      </c>
      <c r="AT177" s="82">
        <f t="shared" si="124"/>
        <v>0</v>
      </c>
      <c r="AU177" s="83">
        <v>0</v>
      </c>
      <c r="AV177" s="83">
        <v>0</v>
      </c>
      <c r="AW177" s="83">
        <v>0</v>
      </c>
      <c r="AX177" s="84">
        <v>0</v>
      </c>
      <c r="AY177" s="82">
        <f t="shared" si="125"/>
        <v>0</v>
      </c>
      <c r="AZ177" s="83">
        <v>0</v>
      </c>
      <c r="BA177" s="83">
        <v>0</v>
      </c>
      <c r="BB177" s="83">
        <v>0</v>
      </c>
      <c r="BC177" s="83">
        <v>0</v>
      </c>
      <c r="BD177" s="82">
        <f t="shared" si="126"/>
        <v>0</v>
      </c>
      <c r="BE177" s="83">
        <v>0</v>
      </c>
      <c r="BF177" s="83">
        <v>0</v>
      </c>
      <c r="BG177" s="83">
        <v>0</v>
      </c>
      <c r="BH177" s="83">
        <v>0</v>
      </c>
      <c r="BI177" s="82">
        <f t="shared" si="127"/>
        <v>0</v>
      </c>
      <c r="BJ177" s="83">
        <v>0</v>
      </c>
      <c r="BK177" s="83">
        <v>0</v>
      </c>
      <c r="BL177" s="83">
        <v>0</v>
      </c>
      <c r="BM177" s="83">
        <v>0</v>
      </c>
      <c r="BN177" s="82">
        <f t="shared" si="128"/>
        <v>0</v>
      </c>
      <c r="BO177" s="83">
        <v>0</v>
      </c>
      <c r="BP177" s="83">
        <v>0</v>
      </c>
      <c r="BQ177" s="83">
        <v>0</v>
      </c>
      <c r="BR177" s="83">
        <v>0</v>
      </c>
      <c r="BS177" s="82">
        <f t="shared" si="129"/>
        <v>0</v>
      </c>
      <c r="BT177" s="83">
        <v>0</v>
      </c>
      <c r="BU177" s="83">
        <v>0</v>
      </c>
      <c r="BV177" s="83">
        <v>0</v>
      </c>
      <c r="BW177" s="83">
        <v>0</v>
      </c>
      <c r="BX177" s="82">
        <f t="shared" si="130"/>
        <v>0</v>
      </c>
      <c r="BY177" s="83">
        <v>0</v>
      </c>
      <c r="BZ177" s="83">
        <v>0</v>
      </c>
      <c r="CA177" s="83">
        <v>0</v>
      </c>
      <c r="CB177" s="83">
        <v>0</v>
      </c>
      <c r="CC177" s="82">
        <f t="shared" si="131"/>
        <v>0</v>
      </c>
      <c r="CD177" s="83">
        <v>0</v>
      </c>
      <c r="CE177" s="83">
        <v>0</v>
      </c>
      <c r="CF177" s="83">
        <v>0</v>
      </c>
      <c r="CG177" s="83">
        <v>0</v>
      </c>
      <c r="CH177" s="82">
        <f t="shared" si="132"/>
        <v>0</v>
      </c>
      <c r="CI177" s="83">
        <v>0</v>
      </c>
      <c r="CJ177" s="83">
        <v>0</v>
      </c>
      <c r="CK177" s="83">
        <v>0</v>
      </c>
      <c r="CL177" s="83">
        <v>0</v>
      </c>
      <c r="CM177" s="82">
        <f t="shared" si="133"/>
        <v>0</v>
      </c>
      <c r="CN177" s="83">
        <v>0</v>
      </c>
      <c r="CO177" s="83">
        <v>0</v>
      </c>
      <c r="CP177" s="83">
        <v>0</v>
      </c>
      <c r="CQ177" s="83">
        <v>0</v>
      </c>
      <c r="CR177" s="82">
        <f t="shared" si="134"/>
        <v>0</v>
      </c>
      <c r="CS177" s="83">
        <v>0</v>
      </c>
      <c r="CT177" s="83">
        <v>0</v>
      </c>
      <c r="CU177" s="83">
        <v>0</v>
      </c>
      <c r="CV177" s="83">
        <v>0</v>
      </c>
      <c r="CW177" s="82">
        <f t="shared" si="135"/>
        <v>0</v>
      </c>
      <c r="CX177" s="85">
        <v>0</v>
      </c>
      <c r="CY177" s="85">
        <v>0</v>
      </c>
      <c r="CZ177" s="85">
        <v>0</v>
      </c>
      <c r="DA177" s="85">
        <v>0</v>
      </c>
      <c r="DB177" s="86">
        <v>0</v>
      </c>
      <c r="DC177" s="87">
        <v>0</v>
      </c>
      <c r="DD177" s="88">
        <v>0</v>
      </c>
      <c r="DE177" s="89">
        <v>0</v>
      </c>
      <c r="DF177" s="90">
        <f t="shared" si="116"/>
        <v>0</v>
      </c>
      <c r="DG177" s="91">
        <f t="shared" si="117"/>
        <v>0</v>
      </c>
      <c r="DH177" s="92">
        <f t="shared" si="118"/>
        <v>0</v>
      </c>
      <c r="DI177" s="103">
        <v>0</v>
      </c>
      <c r="DJ177" s="104">
        <v>0</v>
      </c>
      <c r="DK177" s="99">
        <v>0</v>
      </c>
      <c r="DL177" s="92">
        <f t="shared" si="136"/>
        <v>0</v>
      </c>
      <c r="DM177" s="93" t="e">
        <f t="shared" si="137"/>
        <v>#DIV/0!</v>
      </c>
      <c r="DN177" s="223" t="e">
        <f>SUM(DH177:DH178)/SUM(DL177:DL178)</f>
        <v>#DIV/0!</v>
      </c>
      <c r="DO177" s="223" t="e">
        <f>(SUM(DH177:DH180)/SUM(DL177:DL180))</f>
        <v>#DIV/0!</v>
      </c>
    </row>
    <row r="178" spans="2:119" ht="23.25" customHeight="1" thickBot="1" x14ac:dyDescent="0.3">
      <c r="B178" s="239"/>
      <c r="C178" s="242"/>
      <c r="D178" s="79" t="s">
        <v>107</v>
      </c>
      <c r="E178" s="80">
        <v>0</v>
      </c>
      <c r="F178" s="81">
        <v>0</v>
      </c>
      <c r="G178" s="94">
        <f t="shared" si="119"/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107">
        <f t="shared" si="138"/>
        <v>0</v>
      </c>
      <c r="N178" s="94">
        <f t="shared" si="114"/>
        <v>0</v>
      </c>
      <c r="O178" s="83">
        <v>0</v>
      </c>
      <c r="P178" s="83">
        <v>0</v>
      </c>
      <c r="Q178" s="83">
        <v>0</v>
      </c>
      <c r="R178" s="84">
        <v>0</v>
      </c>
      <c r="S178" s="84">
        <v>0</v>
      </c>
      <c r="T178" s="107">
        <f t="shared" si="139"/>
        <v>0</v>
      </c>
      <c r="U178" s="94">
        <f t="shared" si="115"/>
        <v>0</v>
      </c>
      <c r="V178" s="83">
        <v>0</v>
      </c>
      <c r="W178" s="83">
        <v>0</v>
      </c>
      <c r="X178" s="83">
        <v>0</v>
      </c>
      <c r="Y178" s="84">
        <v>0</v>
      </c>
      <c r="Z178" s="94">
        <f t="shared" si="120"/>
        <v>0</v>
      </c>
      <c r="AA178" s="83">
        <v>0</v>
      </c>
      <c r="AB178" s="83">
        <v>0</v>
      </c>
      <c r="AC178" s="83">
        <v>0</v>
      </c>
      <c r="AD178" s="84">
        <v>0</v>
      </c>
      <c r="AE178" s="94">
        <f t="shared" si="121"/>
        <v>0</v>
      </c>
      <c r="AF178" s="83">
        <v>0</v>
      </c>
      <c r="AG178" s="83">
        <v>0</v>
      </c>
      <c r="AH178" s="83">
        <v>0</v>
      </c>
      <c r="AI178" s="84">
        <v>0</v>
      </c>
      <c r="AJ178" s="94">
        <f t="shared" si="122"/>
        <v>0</v>
      </c>
      <c r="AK178" s="83">
        <v>0</v>
      </c>
      <c r="AL178" s="83">
        <v>0</v>
      </c>
      <c r="AM178" s="83">
        <v>0</v>
      </c>
      <c r="AN178" s="84">
        <v>0</v>
      </c>
      <c r="AO178" s="94">
        <f t="shared" si="123"/>
        <v>0</v>
      </c>
      <c r="AP178" s="83">
        <v>0</v>
      </c>
      <c r="AQ178" s="83">
        <v>0</v>
      </c>
      <c r="AR178" s="83">
        <v>0</v>
      </c>
      <c r="AS178" s="84">
        <v>0</v>
      </c>
      <c r="AT178" s="94">
        <f t="shared" si="124"/>
        <v>0</v>
      </c>
      <c r="AU178" s="83">
        <v>0</v>
      </c>
      <c r="AV178" s="83">
        <v>0</v>
      </c>
      <c r="AW178" s="83">
        <v>0</v>
      </c>
      <c r="AX178" s="84">
        <v>0</v>
      </c>
      <c r="AY178" s="94">
        <f t="shared" si="125"/>
        <v>0</v>
      </c>
      <c r="AZ178" s="83">
        <v>0</v>
      </c>
      <c r="BA178" s="83">
        <v>0</v>
      </c>
      <c r="BB178" s="83">
        <v>0</v>
      </c>
      <c r="BC178" s="83">
        <v>0</v>
      </c>
      <c r="BD178" s="94">
        <f t="shared" si="126"/>
        <v>0</v>
      </c>
      <c r="BE178" s="83">
        <v>0</v>
      </c>
      <c r="BF178" s="83">
        <v>0</v>
      </c>
      <c r="BG178" s="83">
        <v>0</v>
      </c>
      <c r="BH178" s="83">
        <v>0</v>
      </c>
      <c r="BI178" s="94">
        <f t="shared" si="127"/>
        <v>0</v>
      </c>
      <c r="BJ178" s="83">
        <v>0</v>
      </c>
      <c r="BK178" s="83">
        <v>0</v>
      </c>
      <c r="BL178" s="83">
        <v>0</v>
      </c>
      <c r="BM178" s="83">
        <v>0</v>
      </c>
      <c r="BN178" s="94">
        <f t="shared" si="128"/>
        <v>0</v>
      </c>
      <c r="BO178" s="83">
        <v>0</v>
      </c>
      <c r="BP178" s="83">
        <v>0</v>
      </c>
      <c r="BQ178" s="83">
        <v>0</v>
      </c>
      <c r="BR178" s="83">
        <v>0</v>
      </c>
      <c r="BS178" s="94">
        <f t="shared" si="129"/>
        <v>0</v>
      </c>
      <c r="BT178" s="83">
        <v>0</v>
      </c>
      <c r="BU178" s="83">
        <v>0</v>
      </c>
      <c r="BV178" s="83">
        <v>0</v>
      </c>
      <c r="BW178" s="83">
        <v>0</v>
      </c>
      <c r="BX178" s="94">
        <f t="shared" si="130"/>
        <v>0</v>
      </c>
      <c r="BY178" s="83">
        <v>0</v>
      </c>
      <c r="BZ178" s="83">
        <v>0</v>
      </c>
      <c r="CA178" s="83">
        <v>0</v>
      </c>
      <c r="CB178" s="83">
        <v>0</v>
      </c>
      <c r="CC178" s="94">
        <f t="shared" si="131"/>
        <v>0</v>
      </c>
      <c r="CD178" s="83">
        <v>0</v>
      </c>
      <c r="CE178" s="83">
        <v>0</v>
      </c>
      <c r="CF178" s="83">
        <v>0</v>
      </c>
      <c r="CG178" s="83">
        <v>0</v>
      </c>
      <c r="CH178" s="94">
        <f t="shared" si="132"/>
        <v>0</v>
      </c>
      <c r="CI178" s="83">
        <v>0</v>
      </c>
      <c r="CJ178" s="83">
        <v>0</v>
      </c>
      <c r="CK178" s="83">
        <v>0</v>
      </c>
      <c r="CL178" s="83">
        <v>0</v>
      </c>
      <c r="CM178" s="94">
        <f t="shared" si="133"/>
        <v>0</v>
      </c>
      <c r="CN178" s="83">
        <v>0</v>
      </c>
      <c r="CO178" s="83">
        <v>0</v>
      </c>
      <c r="CP178" s="83">
        <v>0</v>
      </c>
      <c r="CQ178" s="83">
        <v>0</v>
      </c>
      <c r="CR178" s="94">
        <f t="shared" si="134"/>
        <v>0</v>
      </c>
      <c r="CS178" s="83">
        <v>0</v>
      </c>
      <c r="CT178" s="83">
        <v>0</v>
      </c>
      <c r="CU178" s="83">
        <v>0</v>
      </c>
      <c r="CV178" s="83">
        <v>0</v>
      </c>
      <c r="CW178" s="94">
        <f t="shared" si="135"/>
        <v>0</v>
      </c>
      <c r="CX178" s="85">
        <v>0</v>
      </c>
      <c r="CY178" s="85">
        <v>0</v>
      </c>
      <c r="CZ178" s="85">
        <v>0</v>
      </c>
      <c r="DA178" s="85">
        <v>0</v>
      </c>
      <c r="DB178" s="86">
        <v>0</v>
      </c>
      <c r="DC178" s="87">
        <v>0</v>
      </c>
      <c r="DD178" s="88">
        <v>0</v>
      </c>
      <c r="DE178" s="89">
        <v>0</v>
      </c>
      <c r="DF178" s="90">
        <f t="shared" si="116"/>
        <v>0</v>
      </c>
      <c r="DG178" s="91">
        <f t="shared" si="117"/>
        <v>0</v>
      </c>
      <c r="DH178" s="92">
        <f t="shared" si="118"/>
        <v>0</v>
      </c>
      <c r="DI178" s="103">
        <v>0</v>
      </c>
      <c r="DJ178" s="104">
        <v>0</v>
      </c>
      <c r="DK178" s="99">
        <v>0</v>
      </c>
      <c r="DL178" s="95">
        <f t="shared" si="136"/>
        <v>0</v>
      </c>
      <c r="DM178" s="93" t="e">
        <f t="shared" si="137"/>
        <v>#DIV/0!</v>
      </c>
      <c r="DN178" s="244"/>
      <c r="DO178" s="223"/>
    </row>
    <row r="179" spans="2:119" ht="23.25" customHeight="1" thickBot="1" x14ac:dyDescent="0.3">
      <c r="B179" s="239"/>
      <c r="C179" s="242"/>
      <c r="D179" s="79" t="s">
        <v>108</v>
      </c>
      <c r="E179" s="80">
        <v>0</v>
      </c>
      <c r="F179" s="81">
        <v>0</v>
      </c>
      <c r="G179" s="94">
        <f t="shared" si="119"/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107">
        <f t="shared" si="138"/>
        <v>0</v>
      </c>
      <c r="N179" s="94">
        <f t="shared" si="114"/>
        <v>0</v>
      </c>
      <c r="O179" s="83">
        <v>0</v>
      </c>
      <c r="P179" s="83">
        <v>0</v>
      </c>
      <c r="Q179" s="83">
        <v>0</v>
      </c>
      <c r="R179" s="84">
        <v>0</v>
      </c>
      <c r="S179" s="84">
        <v>0</v>
      </c>
      <c r="T179" s="107">
        <f t="shared" si="139"/>
        <v>0</v>
      </c>
      <c r="U179" s="94">
        <f t="shared" si="115"/>
        <v>0</v>
      </c>
      <c r="V179" s="83">
        <v>0</v>
      </c>
      <c r="W179" s="83">
        <v>0</v>
      </c>
      <c r="X179" s="83">
        <v>0</v>
      </c>
      <c r="Y179" s="84">
        <v>0</v>
      </c>
      <c r="Z179" s="94">
        <f t="shared" si="120"/>
        <v>0</v>
      </c>
      <c r="AA179" s="83">
        <v>0</v>
      </c>
      <c r="AB179" s="83">
        <v>0</v>
      </c>
      <c r="AC179" s="83">
        <v>0</v>
      </c>
      <c r="AD179" s="84">
        <v>0</v>
      </c>
      <c r="AE179" s="94">
        <f t="shared" si="121"/>
        <v>0</v>
      </c>
      <c r="AF179" s="83">
        <v>0</v>
      </c>
      <c r="AG179" s="83">
        <v>0</v>
      </c>
      <c r="AH179" s="83">
        <v>0</v>
      </c>
      <c r="AI179" s="84">
        <v>0</v>
      </c>
      <c r="AJ179" s="94">
        <f t="shared" si="122"/>
        <v>0</v>
      </c>
      <c r="AK179" s="83">
        <v>0</v>
      </c>
      <c r="AL179" s="83">
        <v>0</v>
      </c>
      <c r="AM179" s="83">
        <v>0</v>
      </c>
      <c r="AN179" s="84">
        <v>0</v>
      </c>
      <c r="AO179" s="94">
        <f t="shared" si="123"/>
        <v>0</v>
      </c>
      <c r="AP179" s="83">
        <v>0</v>
      </c>
      <c r="AQ179" s="83">
        <v>0</v>
      </c>
      <c r="AR179" s="83">
        <v>0</v>
      </c>
      <c r="AS179" s="84">
        <v>0</v>
      </c>
      <c r="AT179" s="94">
        <f t="shared" si="124"/>
        <v>0</v>
      </c>
      <c r="AU179" s="83">
        <v>0</v>
      </c>
      <c r="AV179" s="83">
        <v>0</v>
      </c>
      <c r="AW179" s="83">
        <v>0</v>
      </c>
      <c r="AX179" s="84">
        <v>0</v>
      </c>
      <c r="AY179" s="94">
        <f t="shared" si="125"/>
        <v>0</v>
      </c>
      <c r="AZ179" s="83">
        <v>0</v>
      </c>
      <c r="BA179" s="83">
        <v>0</v>
      </c>
      <c r="BB179" s="83">
        <v>0</v>
      </c>
      <c r="BC179" s="83">
        <v>0</v>
      </c>
      <c r="BD179" s="94">
        <f t="shared" si="126"/>
        <v>0</v>
      </c>
      <c r="BE179" s="83">
        <v>0</v>
      </c>
      <c r="BF179" s="83">
        <v>0</v>
      </c>
      <c r="BG179" s="83">
        <v>0</v>
      </c>
      <c r="BH179" s="83">
        <v>0</v>
      </c>
      <c r="BI179" s="94">
        <f t="shared" si="127"/>
        <v>0</v>
      </c>
      <c r="BJ179" s="83">
        <v>0</v>
      </c>
      <c r="BK179" s="83">
        <v>0</v>
      </c>
      <c r="BL179" s="83">
        <v>0</v>
      </c>
      <c r="BM179" s="83">
        <v>0</v>
      </c>
      <c r="BN179" s="94">
        <f t="shared" si="128"/>
        <v>0</v>
      </c>
      <c r="BO179" s="83">
        <v>0</v>
      </c>
      <c r="BP179" s="83">
        <v>0</v>
      </c>
      <c r="BQ179" s="83">
        <v>0</v>
      </c>
      <c r="BR179" s="83">
        <v>0</v>
      </c>
      <c r="BS179" s="94">
        <f t="shared" si="129"/>
        <v>0</v>
      </c>
      <c r="BT179" s="83">
        <v>0</v>
      </c>
      <c r="BU179" s="83">
        <v>0</v>
      </c>
      <c r="BV179" s="83">
        <v>0</v>
      </c>
      <c r="BW179" s="83">
        <v>0</v>
      </c>
      <c r="BX179" s="94">
        <f t="shared" si="130"/>
        <v>0</v>
      </c>
      <c r="BY179" s="83">
        <v>0</v>
      </c>
      <c r="BZ179" s="83">
        <v>0</v>
      </c>
      <c r="CA179" s="83">
        <v>0</v>
      </c>
      <c r="CB179" s="83">
        <v>0</v>
      </c>
      <c r="CC179" s="94">
        <f t="shared" si="131"/>
        <v>0</v>
      </c>
      <c r="CD179" s="83">
        <v>0</v>
      </c>
      <c r="CE179" s="83">
        <v>0</v>
      </c>
      <c r="CF179" s="83">
        <v>0</v>
      </c>
      <c r="CG179" s="83">
        <v>0</v>
      </c>
      <c r="CH179" s="94">
        <f t="shared" si="132"/>
        <v>0</v>
      </c>
      <c r="CI179" s="83">
        <v>0</v>
      </c>
      <c r="CJ179" s="83">
        <v>0</v>
      </c>
      <c r="CK179" s="83">
        <v>0</v>
      </c>
      <c r="CL179" s="83">
        <v>0</v>
      </c>
      <c r="CM179" s="94">
        <f t="shared" si="133"/>
        <v>0</v>
      </c>
      <c r="CN179" s="83">
        <v>0</v>
      </c>
      <c r="CO179" s="83">
        <v>0</v>
      </c>
      <c r="CP179" s="83">
        <v>0</v>
      </c>
      <c r="CQ179" s="83">
        <v>0</v>
      </c>
      <c r="CR179" s="94">
        <f t="shared" si="134"/>
        <v>0</v>
      </c>
      <c r="CS179" s="83">
        <v>0</v>
      </c>
      <c r="CT179" s="83">
        <v>0</v>
      </c>
      <c r="CU179" s="83">
        <v>0</v>
      </c>
      <c r="CV179" s="83">
        <v>0</v>
      </c>
      <c r="CW179" s="94">
        <f t="shared" si="135"/>
        <v>0</v>
      </c>
      <c r="CX179" s="85">
        <v>0</v>
      </c>
      <c r="CY179" s="85">
        <v>0</v>
      </c>
      <c r="CZ179" s="85">
        <v>0</v>
      </c>
      <c r="DA179" s="85">
        <v>0</v>
      </c>
      <c r="DB179" s="86">
        <v>0</v>
      </c>
      <c r="DC179" s="87">
        <v>0</v>
      </c>
      <c r="DD179" s="88">
        <v>0</v>
      </c>
      <c r="DE179" s="89">
        <v>0</v>
      </c>
      <c r="DF179" s="90">
        <f t="shared" si="116"/>
        <v>0</v>
      </c>
      <c r="DG179" s="91">
        <f t="shared" si="117"/>
        <v>0</v>
      </c>
      <c r="DH179" s="92">
        <f t="shared" si="118"/>
        <v>0</v>
      </c>
      <c r="DI179" s="103">
        <v>0</v>
      </c>
      <c r="DJ179" s="104">
        <v>0</v>
      </c>
      <c r="DK179" s="99">
        <v>0</v>
      </c>
      <c r="DL179" s="95">
        <f t="shared" si="136"/>
        <v>0</v>
      </c>
      <c r="DM179" s="93" t="e">
        <f t="shared" si="137"/>
        <v>#DIV/0!</v>
      </c>
      <c r="DN179" s="223" t="e">
        <f>(SUM(DH179:DH180)/SUM(DL179:DL180))</f>
        <v>#DIV/0!</v>
      </c>
      <c r="DO179" s="223"/>
    </row>
    <row r="180" spans="2:119" ht="23.25" customHeight="1" thickBot="1" x14ac:dyDescent="0.3">
      <c r="B180" s="240"/>
      <c r="C180" s="243"/>
      <c r="D180" s="101" t="s">
        <v>109</v>
      </c>
      <c r="E180" s="80">
        <v>0</v>
      </c>
      <c r="F180" s="81">
        <v>0</v>
      </c>
      <c r="G180" s="98">
        <f t="shared" si="119"/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108">
        <f t="shared" si="138"/>
        <v>0</v>
      </c>
      <c r="N180" s="98">
        <f t="shared" si="114"/>
        <v>0</v>
      </c>
      <c r="O180" s="83">
        <v>0</v>
      </c>
      <c r="P180" s="83">
        <v>0</v>
      </c>
      <c r="Q180" s="83">
        <v>0</v>
      </c>
      <c r="R180" s="84">
        <v>0</v>
      </c>
      <c r="S180" s="84">
        <v>0</v>
      </c>
      <c r="T180" s="108">
        <f t="shared" si="139"/>
        <v>0</v>
      </c>
      <c r="U180" s="98">
        <f t="shared" si="115"/>
        <v>0</v>
      </c>
      <c r="V180" s="83">
        <v>0</v>
      </c>
      <c r="W180" s="83">
        <v>0</v>
      </c>
      <c r="X180" s="83">
        <v>0</v>
      </c>
      <c r="Y180" s="84">
        <v>0</v>
      </c>
      <c r="Z180" s="98">
        <f t="shared" si="120"/>
        <v>0</v>
      </c>
      <c r="AA180" s="83">
        <v>0</v>
      </c>
      <c r="AB180" s="83">
        <v>0</v>
      </c>
      <c r="AC180" s="83">
        <v>0</v>
      </c>
      <c r="AD180" s="84">
        <v>0</v>
      </c>
      <c r="AE180" s="98">
        <f t="shared" si="121"/>
        <v>0</v>
      </c>
      <c r="AF180" s="83">
        <v>0</v>
      </c>
      <c r="AG180" s="83">
        <v>0</v>
      </c>
      <c r="AH180" s="83">
        <v>0</v>
      </c>
      <c r="AI180" s="84">
        <v>0</v>
      </c>
      <c r="AJ180" s="98">
        <f t="shared" si="122"/>
        <v>0</v>
      </c>
      <c r="AK180" s="83">
        <v>0</v>
      </c>
      <c r="AL180" s="83">
        <v>0</v>
      </c>
      <c r="AM180" s="83">
        <v>0</v>
      </c>
      <c r="AN180" s="84">
        <v>0</v>
      </c>
      <c r="AO180" s="98">
        <f t="shared" si="123"/>
        <v>0</v>
      </c>
      <c r="AP180" s="83">
        <v>0</v>
      </c>
      <c r="AQ180" s="83">
        <v>0</v>
      </c>
      <c r="AR180" s="83">
        <v>0</v>
      </c>
      <c r="AS180" s="84">
        <v>0</v>
      </c>
      <c r="AT180" s="98">
        <f t="shared" si="124"/>
        <v>0</v>
      </c>
      <c r="AU180" s="83">
        <v>0</v>
      </c>
      <c r="AV180" s="83">
        <v>0</v>
      </c>
      <c r="AW180" s="83">
        <v>0</v>
      </c>
      <c r="AX180" s="84">
        <v>0</v>
      </c>
      <c r="AY180" s="98">
        <f t="shared" si="125"/>
        <v>0</v>
      </c>
      <c r="AZ180" s="83">
        <v>0</v>
      </c>
      <c r="BA180" s="83">
        <v>0</v>
      </c>
      <c r="BB180" s="83">
        <v>0</v>
      </c>
      <c r="BC180" s="83">
        <v>0</v>
      </c>
      <c r="BD180" s="98">
        <f t="shared" si="126"/>
        <v>0</v>
      </c>
      <c r="BE180" s="83">
        <v>0</v>
      </c>
      <c r="BF180" s="83">
        <v>0</v>
      </c>
      <c r="BG180" s="83">
        <v>0</v>
      </c>
      <c r="BH180" s="83">
        <v>0</v>
      </c>
      <c r="BI180" s="98">
        <f t="shared" si="127"/>
        <v>0</v>
      </c>
      <c r="BJ180" s="83">
        <v>0</v>
      </c>
      <c r="BK180" s="83">
        <v>0</v>
      </c>
      <c r="BL180" s="83">
        <v>0</v>
      </c>
      <c r="BM180" s="83">
        <v>0</v>
      </c>
      <c r="BN180" s="98">
        <f t="shared" si="128"/>
        <v>0</v>
      </c>
      <c r="BO180" s="83">
        <v>0</v>
      </c>
      <c r="BP180" s="83">
        <v>0</v>
      </c>
      <c r="BQ180" s="83">
        <v>0</v>
      </c>
      <c r="BR180" s="83">
        <v>0</v>
      </c>
      <c r="BS180" s="98">
        <f t="shared" si="129"/>
        <v>0</v>
      </c>
      <c r="BT180" s="83">
        <v>0</v>
      </c>
      <c r="BU180" s="83">
        <v>0</v>
      </c>
      <c r="BV180" s="83">
        <v>0</v>
      </c>
      <c r="BW180" s="83">
        <v>0</v>
      </c>
      <c r="BX180" s="98">
        <f t="shared" si="130"/>
        <v>0</v>
      </c>
      <c r="BY180" s="83">
        <v>0</v>
      </c>
      <c r="BZ180" s="83">
        <v>0</v>
      </c>
      <c r="CA180" s="83">
        <v>0</v>
      </c>
      <c r="CB180" s="83">
        <v>0</v>
      </c>
      <c r="CC180" s="98">
        <f t="shared" si="131"/>
        <v>0</v>
      </c>
      <c r="CD180" s="83">
        <v>0</v>
      </c>
      <c r="CE180" s="83">
        <v>0</v>
      </c>
      <c r="CF180" s="83">
        <v>0</v>
      </c>
      <c r="CG180" s="83">
        <v>0</v>
      </c>
      <c r="CH180" s="98">
        <f t="shared" si="132"/>
        <v>0</v>
      </c>
      <c r="CI180" s="83">
        <v>0</v>
      </c>
      <c r="CJ180" s="83">
        <v>0</v>
      </c>
      <c r="CK180" s="83">
        <v>0</v>
      </c>
      <c r="CL180" s="83">
        <v>0</v>
      </c>
      <c r="CM180" s="98">
        <f t="shared" si="133"/>
        <v>0</v>
      </c>
      <c r="CN180" s="83">
        <v>0</v>
      </c>
      <c r="CO180" s="83">
        <v>0</v>
      </c>
      <c r="CP180" s="83">
        <v>0</v>
      </c>
      <c r="CQ180" s="83">
        <v>0</v>
      </c>
      <c r="CR180" s="98">
        <f t="shared" si="134"/>
        <v>0</v>
      </c>
      <c r="CS180" s="83">
        <v>0</v>
      </c>
      <c r="CT180" s="83">
        <v>0</v>
      </c>
      <c r="CU180" s="83">
        <v>0</v>
      </c>
      <c r="CV180" s="83">
        <v>0</v>
      </c>
      <c r="CW180" s="98">
        <f t="shared" si="135"/>
        <v>0</v>
      </c>
      <c r="CX180" s="85">
        <v>0</v>
      </c>
      <c r="CY180" s="85">
        <v>0</v>
      </c>
      <c r="CZ180" s="85">
        <v>0</v>
      </c>
      <c r="DA180" s="85">
        <v>0</v>
      </c>
      <c r="DB180" s="86">
        <v>0</v>
      </c>
      <c r="DC180" s="87">
        <v>0</v>
      </c>
      <c r="DD180" s="88">
        <v>0</v>
      </c>
      <c r="DE180" s="89">
        <v>0</v>
      </c>
      <c r="DF180" s="90">
        <f t="shared" si="116"/>
        <v>0</v>
      </c>
      <c r="DG180" s="91">
        <f t="shared" si="117"/>
        <v>0</v>
      </c>
      <c r="DH180" s="92">
        <f t="shared" si="118"/>
        <v>0</v>
      </c>
      <c r="DI180" s="103">
        <v>0</v>
      </c>
      <c r="DJ180" s="104">
        <v>0</v>
      </c>
      <c r="DK180" s="99">
        <v>0</v>
      </c>
      <c r="DL180" s="102">
        <f t="shared" si="136"/>
        <v>0</v>
      </c>
      <c r="DM180" s="100" t="e">
        <f t="shared" si="137"/>
        <v>#DIV/0!</v>
      </c>
      <c r="DN180" s="224"/>
      <c r="DO180" s="224"/>
    </row>
    <row r="181" spans="2:119" ht="23.25" customHeight="1" thickBot="1" x14ac:dyDescent="0.3">
      <c r="B181" s="238">
        <v>45</v>
      </c>
      <c r="C181" s="241">
        <f>لیست!D50</f>
        <v>0</v>
      </c>
      <c r="D181" s="105" t="s">
        <v>106</v>
      </c>
      <c r="E181" s="80">
        <v>0</v>
      </c>
      <c r="F181" s="81">
        <v>0</v>
      </c>
      <c r="G181" s="82">
        <f t="shared" si="119"/>
        <v>0</v>
      </c>
      <c r="H181" s="83">
        <v>0</v>
      </c>
      <c r="I181" s="83">
        <v>0</v>
      </c>
      <c r="J181" s="83">
        <v>0</v>
      </c>
      <c r="K181" s="83">
        <v>0</v>
      </c>
      <c r="L181" s="83">
        <v>0</v>
      </c>
      <c r="M181" s="106">
        <f>L181/2</f>
        <v>0</v>
      </c>
      <c r="N181" s="82">
        <f t="shared" si="114"/>
        <v>0</v>
      </c>
      <c r="O181" s="83">
        <v>0</v>
      </c>
      <c r="P181" s="83">
        <v>0</v>
      </c>
      <c r="Q181" s="83">
        <v>0</v>
      </c>
      <c r="R181" s="84">
        <v>0</v>
      </c>
      <c r="S181" s="84">
        <v>0</v>
      </c>
      <c r="T181" s="106">
        <f>S181/2</f>
        <v>0</v>
      </c>
      <c r="U181" s="82">
        <f t="shared" si="115"/>
        <v>0</v>
      </c>
      <c r="V181" s="83">
        <v>0</v>
      </c>
      <c r="W181" s="83">
        <v>0</v>
      </c>
      <c r="X181" s="83">
        <v>0</v>
      </c>
      <c r="Y181" s="84">
        <v>0</v>
      </c>
      <c r="Z181" s="82">
        <f t="shared" si="120"/>
        <v>0</v>
      </c>
      <c r="AA181" s="83">
        <v>0</v>
      </c>
      <c r="AB181" s="83">
        <v>0</v>
      </c>
      <c r="AC181" s="83">
        <v>0</v>
      </c>
      <c r="AD181" s="84">
        <v>0</v>
      </c>
      <c r="AE181" s="82">
        <f t="shared" si="121"/>
        <v>0</v>
      </c>
      <c r="AF181" s="83">
        <v>0</v>
      </c>
      <c r="AG181" s="83">
        <v>0</v>
      </c>
      <c r="AH181" s="83">
        <v>0</v>
      </c>
      <c r="AI181" s="84">
        <v>0</v>
      </c>
      <c r="AJ181" s="82">
        <f t="shared" si="122"/>
        <v>0</v>
      </c>
      <c r="AK181" s="83">
        <v>0</v>
      </c>
      <c r="AL181" s="83">
        <v>0</v>
      </c>
      <c r="AM181" s="83">
        <v>0</v>
      </c>
      <c r="AN181" s="84">
        <v>0</v>
      </c>
      <c r="AO181" s="82">
        <f t="shared" si="123"/>
        <v>0</v>
      </c>
      <c r="AP181" s="83">
        <v>0</v>
      </c>
      <c r="AQ181" s="83">
        <v>0</v>
      </c>
      <c r="AR181" s="83">
        <v>0</v>
      </c>
      <c r="AS181" s="84">
        <v>0</v>
      </c>
      <c r="AT181" s="82">
        <f t="shared" si="124"/>
        <v>0</v>
      </c>
      <c r="AU181" s="83">
        <v>0</v>
      </c>
      <c r="AV181" s="83">
        <v>0</v>
      </c>
      <c r="AW181" s="83">
        <v>0</v>
      </c>
      <c r="AX181" s="84">
        <v>0</v>
      </c>
      <c r="AY181" s="82">
        <f t="shared" si="125"/>
        <v>0</v>
      </c>
      <c r="AZ181" s="83">
        <v>0</v>
      </c>
      <c r="BA181" s="83">
        <v>0</v>
      </c>
      <c r="BB181" s="83">
        <v>0</v>
      </c>
      <c r="BC181" s="83">
        <v>0</v>
      </c>
      <c r="BD181" s="82">
        <f t="shared" si="126"/>
        <v>0</v>
      </c>
      <c r="BE181" s="83">
        <v>0</v>
      </c>
      <c r="BF181" s="83">
        <v>0</v>
      </c>
      <c r="BG181" s="83">
        <v>0</v>
      </c>
      <c r="BH181" s="83">
        <v>0</v>
      </c>
      <c r="BI181" s="82">
        <f t="shared" si="127"/>
        <v>0</v>
      </c>
      <c r="BJ181" s="83">
        <v>0</v>
      </c>
      <c r="BK181" s="83">
        <v>0</v>
      </c>
      <c r="BL181" s="83">
        <v>0</v>
      </c>
      <c r="BM181" s="83">
        <v>0</v>
      </c>
      <c r="BN181" s="82">
        <f t="shared" si="128"/>
        <v>0</v>
      </c>
      <c r="BO181" s="83">
        <v>0</v>
      </c>
      <c r="BP181" s="83">
        <v>0</v>
      </c>
      <c r="BQ181" s="83">
        <v>0</v>
      </c>
      <c r="BR181" s="83">
        <v>0</v>
      </c>
      <c r="BS181" s="82">
        <f t="shared" si="129"/>
        <v>0</v>
      </c>
      <c r="BT181" s="83">
        <v>0</v>
      </c>
      <c r="BU181" s="83">
        <v>0</v>
      </c>
      <c r="BV181" s="83">
        <v>0</v>
      </c>
      <c r="BW181" s="83">
        <v>0</v>
      </c>
      <c r="BX181" s="82">
        <f t="shared" si="130"/>
        <v>0</v>
      </c>
      <c r="BY181" s="83">
        <v>0</v>
      </c>
      <c r="BZ181" s="83">
        <v>0</v>
      </c>
      <c r="CA181" s="83">
        <v>0</v>
      </c>
      <c r="CB181" s="83">
        <v>0</v>
      </c>
      <c r="CC181" s="82">
        <f t="shared" si="131"/>
        <v>0</v>
      </c>
      <c r="CD181" s="83">
        <v>0</v>
      </c>
      <c r="CE181" s="83">
        <v>0</v>
      </c>
      <c r="CF181" s="83">
        <v>0</v>
      </c>
      <c r="CG181" s="83">
        <v>0</v>
      </c>
      <c r="CH181" s="82">
        <f t="shared" si="132"/>
        <v>0</v>
      </c>
      <c r="CI181" s="83">
        <v>0</v>
      </c>
      <c r="CJ181" s="83">
        <v>0</v>
      </c>
      <c r="CK181" s="83">
        <v>0</v>
      </c>
      <c r="CL181" s="83">
        <v>0</v>
      </c>
      <c r="CM181" s="82">
        <f t="shared" si="133"/>
        <v>0</v>
      </c>
      <c r="CN181" s="83">
        <v>0</v>
      </c>
      <c r="CO181" s="83">
        <v>0</v>
      </c>
      <c r="CP181" s="83">
        <v>0</v>
      </c>
      <c r="CQ181" s="83">
        <v>0</v>
      </c>
      <c r="CR181" s="82">
        <f t="shared" si="134"/>
        <v>0</v>
      </c>
      <c r="CS181" s="83">
        <v>0</v>
      </c>
      <c r="CT181" s="83">
        <v>0</v>
      </c>
      <c r="CU181" s="83">
        <v>0</v>
      </c>
      <c r="CV181" s="83">
        <v>0</v>
      </c>
      <c r="CW181" s="82">
        <f t="shared" si="135"/>
        <v>0</v>
      </c>
      <c r="CX181" s="85">
        <v>0</v>
      </c>
      <c r="CY181" s="85">
        <v>0</v>
      </c>
      <c r="CZ181" s="85">
        <v>0</v>
      </c>
      <c r="DA181" s="85">
        <v>0</v>
      </c>
      <c r="DB181" s="86">
        <v>0</v>
      </c>
      <c r="DC181" s="87">
        <v>0</v>
      </c>
      <c r="DD181" s="88">
        <v>0</v>
      </c>
      <c r="DE181" s="89">
        <v>0</v>
      </c>
      <c r="DF181" s="90">
        <f t="shared" si="116"/>
        <v>0</v>
      </c>
      <c r="DG181" s="91">
        <f t="shared" si="117"/>
        <v>0</v>
      </c>
      <c r="DH181" s="92">
        <f t="shared" si="118"/>
        <v>0</v>
      </c>
      <c r="DI181" s="103">
        <v>0</v>
      </c>
      <c r="DJ181" s="104">
        <v>0</v>
      </c>
      <c r="DK181" s="99">
        <v>0</v>
      </c>
      <c r="DL181" s="92">
        <f t="shared" si="136"/>
        <v>0</v>
      </c>
      <c r="DM181" s="93" t="e">
        <f t="shared" si="137"/>
        <v>#DIV/0!</v>
      </c>
      <c r="DN181" s="223" t="e">
        <f>SUM(DH181:DH182)/SUM(DL181:DL182)</f>
        <v>#DIV/0!</v>
      </c>
      <c r="DO181" s="223" t="e">
        <f>(SUM(DH181:DH184)/SUM(DL181:DL184))</f>
        <v>#DIV/0!</v>
      </c>
    </row>
    <row r="182" spans="2:119" ht="23.25" customHeight="1" thickBot="1" x14ac:dyDescent="0.3">
      <c r="B182" s="239"/>
      <c r="C182" s="242"/>
      <c r="D182" s="79" t="s">
        <v>107</v>
      </c>
      <c r="E182" s="80">
        <v>0</v>
      </c>
      <c r="F182" s="81">
        <v>0</v>
      </c>
      <c r="G182" s="94">
        <f t="shared" si="119"/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107">
        <f t="shared" si="138"/>
        <v>0</v>
      </c>
      <c r="N182" s="94">
        <f t="shared" si="114"/>
        <v>0</v>
      </c>
      <c r="O182" s="83">
        <v>0</v>
      </c>
      <c r="P182" s="83">
        <v>0</v>
      </c>
      <c r="Q182" s="83">
        <v>0</v>
      </c>
      <c r="R182" s="84">
        <v>0</v>
      </c>
      <c r="S182" s="84">
        <v>0</v>
      </c>
      <c r="T182" s="107">
        <f t="shared" si="139"/>
        <v>0</v>
      </c>
      <c r="U182" s="94">
        <f t="shared" si="115"/>
        <v>0</v>
      </c>
      <c r="V182" s="83">
        <v>0</v>
      </c>
      <c r="W182" s="83">
        <v>0</v>
      </c>
      <c r="X182" s="83">
        <v>0</v>
      </c>
      <c r="Y182" s="84">
        <v>0</v>
      </c>
      <c r="Z182" s="94">
        <f t="shared" si="120"/>
        <v>0</v>
      </c>
      <c r="AA182" s="83">
        <v>0</v>
      </c>
      <c r="AB182" s="83">
        <v>0</v>
      </c>
      <c r="AC182" s="83">
        <v>0</v>
      </c>
      <c r="AD182" s="84">
        <v>0</v>
      </c>
      <c r="AE182" s="94">
        <f t="shared" si="121"/>
        <v>0</v>
      </c>
      <c r="AF182" s="83">
        <v>0</v>
      </c>
      <c r="AG182" s="83">
        <v>0</v>
      </c>
      <c r="AH182" s="83">
        <v>0</v>
      </c>
      <c r="AI182" s="84">
        <v>0</v>
      </c>
      <c r="AJ182" s="94">
        <f t="shared" si="122"/>
        <v>0</v>
      </c>
      <c r="AK182" s="83">
        <v>0</v>
      </c>
      <c r="AL182" s="83">
        <v>0</v>
      </c>
      <c r="AM182" s="83">
        <v>0</v>
      </c>
      <c r="AN182" s="84">
        <v>0</v>
      </c>
      <c r="AO182" s="94">
        <f t="shared" si="123"/>
        <v>0</v>
      </c>
      <c r="AP182" s="83">
        <v>0</v>
      </c>
      <c r="AQ182" s="83">
        <v>0</v>
      </c>
      <c r="AR182" s="83">
        <v>0</v>
      </c>
      <c r="AS182" s="84">
        <v>0</v>
      </c>
      <c r="AT182" s="94">
        <f t="shared" si="124"/>
        <v>0</v>
      </c>
      <c r="AU182" s="83">
        <v>0</v>
      </c>
      <c r="AV182" s="83">
        <v>0</v>
      </c>
      <c r="AW182" s="83">
        <v>0</v>
      </c>
      <c r="AX182" s="84">
        <v>0</v>
      </c>
      <c r="AY182" s="94">
        <f t="shared" si="125"/>
        <v>0</v>
      </c>
      <c r="AZ182" s="83">
        <v>0</v>
      </c>
      <c r="BA182" s="83">
        <v>0</v>
      </c>
      <c r="BB182" s="83">
        <v>0</v>
      </c>
      <c r="BC182" s="83">
        <v>0</v>
      </c>
      <c r="BD182" s="94">
        <f t="shared" si="126"/>
        <v>0</v>
      </c>
      <c r="BE182" s="83">
        <v>0</v>
      </c>
      <c r="BF182" s="83">
        <v>0</v>
      </c>
      <c r="BG182" s="83">
        <v>0</v>
      </c>
      <c r="BH182" s="83">
        <v>0</v>
      </c>
      <c r="BI182" s="94">
        <f t="shared" si="127"/>
        <v>0</v>
      </c>
      <c r="BJ182" s="83">
        <v>0</v>
      </c>
      <c r="BK182" s="83">
        <v>0</v>
      </c>
      <c r="BL182" s="83">
        <v>0</v>
      </c>
      <c r="BM182" s="83">
        <v>0</v>
      </c>
      <c r="BN182" s="94">
        <f t="shared" si="128"/>
        <v>0</v>
      </c>
      <c r="BO182" s="83">
        <v>0</v>
      </c>
      <c r="BP182" s="83">
        <v>0</v>
      </c>
      <c r="BQ182" s="83">
        <v>0</v>
      </c>
      <c r="BR182" s="83">
        <v>0</v>
      </c>
      <c r="BS182" s="94">
        <f t="shared" si="129"/>
        <v>0</v>
      </c>
      <c r="BT182" s="83">
        <v>0</v>
      </c>
      <c r="BU182" s="83">
        <v>0</v>
      </c>
      <c r="BV182" s="83">
        <v>0</v>
      </c>
      <c r="BW182" s="83">
        <v>0</v>
      </c>
      <c r="BX182" s="94">
        <f t="shared" si="130"/>
        <v>0</v>
      </c>
      <c r="BY182" s="83">
        <v>0</v>
      </c>
      <c r="BZ182" s="83">
        <v>0</v>
      </c>
      <c r="CA182" s="83">
        <v>0</v>
      </c>
      <c r="CB182" s="83">
        <v>0</v>
      </c>
      <c r="CC182" s="94">
        <f t="shared" si="131"/>
        <v>0</v>
      </c>
      <c r="CD182" s="83">
        <v>0</v>
      </c>
      <c r="CE182" s="83">
        <v>0</v>
      </c>
      <c r="CF182" s="83">
        <v>0</v>
      </c>
      <c r="CG182" s="83">
        <v>0</v>
      </c>
      <c r="CH182" s="94">
        <f t="shared" si="132"/>
        <v>0</v>
      </c>
      <c r="CI182" s="83">
        <v>0</v>
      </c>
      <c r="CJ182" s="83">
        <v>0</v>
      </c>
      <c r="CK182" s="83">
        <v>0</v>
      </c>
      <c r="CL182" s="83">
        <v>0</v>
      </c>
      <c r="CM182" s="94">
        <f t="shared" si="133"/>
        <v>0</v>
      </c>
      <c r="CN182" s="83">
        <v>0</v>
      </c>
      <c r="CO182" s="83">
        <v>0</v>
      </c>
      <c r="CP182" s="83">
        <v>0</v>
      </c>
      <c r="CQ182" s="83">
        <v>0</v>
      </c>
      <c r="CR182" s="94">
        <f t="shared" si="134"/>
        <v>0</v>
      </c>
      <c r="CS182" s="83">
        <v>0</v>
      </c>
      <c r="CT182" s="83">
        <v>0</v>
      </c>
      <c r="CU182" s="83">
        <v>0</v>
      </c>
      <c r="CV182" s="83">
        <v>0</v>
      </c>
      <c r="CW182" s="94">
        <f t="shared" si="135"/>
        <v>0</v>
      </c>
      <c r="CX182" s="85">
        <v>0</v>
      </c>
      <c r="CY182" s="85">
        <v>0</v>
      </c>
      <c r="CZ182" s="85">
        <v>0</v>
      </c>
      <c r="DA182" s="85">
        <v>0</v>
      </c>
      <c r="DB182" s="86">
        <v>0</v>
      </c>
      <c r="DC182" s="87">
        <v>0</v>
      </c>
      <c r="DD182" s="88">
        <v>0</v>
      </c>
      <c r="DE182" s="89">
        <v>0</v>
      </c>
      <c r="DF182" s="90">
        <f t="shared" si="116"/>
        <v>0</v>
      </c>
      <c r="DG182" s="91">
        <f t="shared" si="117"/>
        <v>0</v>
      </c>
      <c r="DH182" s="92">
        <f t="shared" si="118"/>
        <v>0</v>
      </c>
      <c r="DI182" s="103">
        <v>0</v>
      </c>
      <c r="DJ182" s="104">
        <v>0</v>
      </c>
      <c r="DK182" s="99">
        <v>0</v>
      </c>
      <c r="DL182" s="95">
        <f t="shared" si="136"/>
        <v>0</v>
      </c>
      <c r="DM182" s="93" t="e">
        <f t="shared" si="137"/>
        <v>#DIV/0!</v>
      </c>
      <c r="DN182" s="244"/>
      <c r="DO182" s="223"/>
    </row>
    <row r="183" spans="2:119" ht="23.25" customHeight="1" thickBot="1" x14ac:dyDescent="0.3">
      <c r="B183" s="239"/>
      <c r="C183" s="242"/>
      <c r="D183" s="79" t="s">
        <v>108</v>
      </c>
      <c r="E183" s="80">
        <v>0</v>
      </c>
      <c r="F183" s="81">
        <v>0</v>
      </c>
      <c r="G183" s="94">
        <f t="shared" si="119"/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107">
        <f t="shared" si="138"/>
        <v>0</v>
      </c>
      <c r="N183" s="94">
        <f t="shared" si="114"/>
        <v>0</v>
      </c>
      <c r="O183" s="83">
        <v>0</v>
      </c>
      <c r="P183" s="83">
        <v>0</v>
      </c>
      <c r="Q183" s="83">
        <v>0</v>
      </c>
      <c r="R183" s="84">
        <v>0</v>
      </c>
      <c r="S183" s="84">
        <v>0</v>
      </c>
      <c r="T183" s="107">
        <f t="shared" si="139"/>
        <v>0</v>
      </c>
      <c r="U183" s="94">
        <f t="shared" si="115"/>
        <v>0</v>
      </c>
      <c r="V183" s="83">
        <v>0</v>
      </c>
      <c r="W183" s="83">
        <v>0</v>
      </c>
      <c r="X183" s="83">
        <v>0</v>
      </c>
      <c r="Y183" s="84">
        <v>0</v>
      </c>
      <c r="Z183" s="94">
        <f t="shared" si="120"/>
        <v>0</v>
      </c>
      <c r="AA183" s="83">
        <v>0</v>
      </c>
      <c r="AB183" s="83">
        <v>0</v>
      </c>
      <c r="AC183" s="83">
        <v>0</v>
      </c>
      <c r="AD183" s="84">
        <v>0</v>
      </c>
      <c r="AE183" s="94">
        <f t="shared" si="121"/>
        <v>0</v>
      </c>
      <c r="AF183" s="83">
        <v>0</v>
      </c>
      <c r="AG183" s="83">
        <v>0</v>
      </c>
      <c r="AH183" s="83">
        <v>0</v>
      </c>
      <c r="AI183" s="84">
        <v>0</v>
      </c>
      <c r="AJ183" s="94">
        <f t="shared" si="122"/>
        <v>0</v>
      </c>
      <c r="AK183" s="83">
        <v>0</v>
      </c>
      <c r="AL183" s="83">
        <v>0</v>
      </c>
      <c r="AM183" s="83">
        <v>0</v>
      </c>
      <c r="AN183" s="84">
        <v>0</v>
      </c>
      <c r="AO183" s="94">
        <f t="shared" si="123"/>
        <v>0</v>
      </c>
      <c r="AP183" s="83">
        <v>0</v>
      </c>
      <c r="AQ183" s="83">
        <v>0</v>
      </c>
      <c r="AR183" s="83">
        <v>0</v>
      </c>
      <c r="AS183" s="84">
        <v>0</v>
      </c>
      <c r="AT183" s="94">
        <f t="shared" si="124"/>
        <v>0</v>
      </c>
      <c r="AU183" s="83">
        <v>0</v>
      </c>
      <c r="AV183" s="83">
        <v>0</v>
      </c>
      <c r="AW183" s="83">
        <v>0</v>
      </c>
      <c r="AX183" s="84">
        <v>0</v>
      </c>
      <c r="AY183" s="94">
        <f t="shared" si="125"/>
        <v>0</v>
      </c>
      <c r="AZ183" s="83">
        <v>0</v>
      </c>
      <c r="BA183" s="83">
        <v>0</v>
      </c>
      <c r="BB183" s="83">
        <v>0</v>
      </c>
      <c r="BC183" s="83">
        <v>0</v>
      </c>
      <c r="BD183" s="94">
        <f t="shared" si="126"/>
        <v>0</v>
      </c>
      <c r="BE183" s="83">
        <v>0</v>
      </c>
      <c r="BF183" s="83">
        <v>0</v>
      </c>
      <c r="BG183" s="83">
        <v>0</v>
      </c>
      <c r="BH183" s="83">
        <v>0</v>
      </c>
      <c r="BI183" s="94">
        <f t="shared" si="127"/>
        <v>0</v>
      </c>
      <c r="BJ183" s="83">
        <v>0</v>
      </c>
      <c r="BK183" s="83">
        <v>0</v>
      </c>
      <c r="BL183" s="83">
        <v>0</v>
      </c>
      <c r="BM183" s="83">
        <v>0</v>
      </c>
      <c r="BN183" s="94">
        <f t="shared" si="128"/>
        <v>0</v>
      </c>
      <c r="BO183" s="83">
        <v>0</v>
      </c>
      <c r="BP183" s="83">
        <v>0</v>
      </c>
      <c r="BQ183" s="83">
        <v>0</v>
      </c>
      <c r="BR183" s="83">
        <v>0</v>
      </c>
      <c r="BS183" s="94">
        <f t="shared" si="129"/>
        <v>0</v>
      </c>
      <c r="BT183" s="83">
        <v>0</v>
      </c>
      <c r="BU183" s="83">
        <v>0</v>
      </c>
      <c r="BV183" s="83">
        <v>0</v>
      </c>
      <c r="BW183" s="83">
        <v>0</v>
      </c>
      <c r="BX183" s="94">
        <f t="shared" si="130"/>
        <v>0</v>
      </c>
      <c r="BY183" s="83">
        <v>0</v>
      </c>
      <c r="BZ183" s="83">
        <v>0</v>
      </c>
      <c r="CA183" s="83">
        <v>0</v>
      </c>
      <c r="CB183" s="83">
        <v>0</v>
      </c>
      <c r="CC183" s="94">
        <f t="shared" si="131"/>
        <v>0</v>
      </c>
      <c r="CD183" s="83">
        <v>0</v>
      </c>
      <c r="CE183" s="83">
        <v>0</v>
      </c>
      <c r="CF183" s="83">
        <v>0</v>
      </c>
      <c r="CG183" s="83">
        <v>0</v>
      </c>
      <c r="CH183" s="94">
        <f t="shared" si="132"/>
        <v>0</v>
      </c>
      <c r="CI183" s="83">
        <v>0</v>
      </c>
      <c r="CJ183" s="83">
        <v>0</v>
      </c>
      <c r="CK183" s="83">
        <v>0</v>
      </c>
      <c r="CL183" s="83">
        <v>0</v>
      </c>
      <c r="CM183" s="94">
        <f t="shared" si="133"/>
        <v>0</v>
      </c>
      <c r="CN183" s="83">
        <v>0</v>
      </c>
      <c r="CO183" s="83">
        <v>0</v>
      </c>
      <c r="CP183" s="83">
        <v>0</v>
      </c>
      <c r="CQ183" s="83">
        <v>0</v>
      </c>
      <c r="CR183" s="94">
        <f t="shared" si="134"/>
        <v>0</v>
      </c>
      <c r="CS183" s="83">
        <v>0</v>
      </c>
      <c r="CT183" s="83">
        <v>0</v>
      </c>
      <c r="CU183" s="83">
        <v>0</v>
      </c>
      <c r="CV183" s="83">
        <v>0</v>
      </c>
      <c r="CW183" s="94">
        <f t="shared" si="135"/>
        <v>0</v>
      </c>
      <c r="CX183" s="85">
        <v>0</v>
      </c>
      <c r="CY183" s="85">
        <v>0</v>
      </c>
      <c r="CZ183" s="85">
        <v>0</v>
      </c>
      <c r="DA183" s="85">
        <v>0</v>
      </c>
      <c r="DB183" s="86">
        <v>0</v>
      </c>
      <c r="DC183" s="87">
        <v>0</v>
      </c>
      <c r="DD183" s="88">
        <v>0</v>
      </c>
      <c r="DE183" s="89">
        <v>0</v>
      </c>
      <c r="DF183" s="90">
        <f t="shared" si="116"/>
        <v>0</v>
      </c>
      <c r="DG183" s="91">
        <f t="shared" si="117"/>
        <v>0</v>
      </c>
      <c r="DH183" s="92">
        <f t="shared" si="118"/>
        <v>0</v>
      </c>
      <c r="DI183" s="103">
        <v>0</v>
      </c>
      <c r="DJ183" s="104">
        <v>0</v>
      </c>
      <c r="DK183" s="99">
        <v>0</v>
      </c>
      <c r="DL183" s="95">
        <f t="shared" si="136"/>
        <v>0</v>
      </c>
      <c r="DM183" s="93" t="e">
        <f t="shared" si="137"/>
        <v>#DIV/0!</v>
      </c>
      <c r="DN183" s="223" t="e">
        <f>(SUM(DH183:DH184)/SUM(DL183:DL184))</f>
        <v>#DIV/0!</v>
      </c>
      <c r="DO183" s="223"/>
    </row>
    <row r="184" spans="2:119" ht="23.25" customHeight="1" thickBot="1" x14ac:dyDescent="0.3">
      <c r="B184" s="240"/>
      <c r="C184" s="243"/>
      <c r="D184" s="101" t="s">
        <v>109</v>
      </c>
      <c r="E184" s="80">
        <v>0</v>
      </c>
      <c r="F184" s="81">
        <v>0</v>
      </c>
      <c r="G184" s="98">
        <f t="shared" si="119"/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108">
        <f t="shared" si="138"/>
        <v>0</v>
      </c>
      <c r="N184" s="98">
        <f t="shared" si="114"/>
        <v>0</v>
      </c>
      <c r="O184" s="83">
        <v>0</v>
      </c>
      <c r="P184" s="83">
        <v>0</v>
      </c>
      <c r="Q184" s="83">
        <v>0</v>
      </c>
      <c r="R184" s="84">
        <v>0</v>
      </c>
      <c r="S184" s="84">
        <v>0</v>
      </c>
      <c r="T184" s="108">
        <f t="shared" si="139"/>
        <v>0</v>
      </c>
      <c r="U184" s="98">
        <f t="shared" si="115"/>
        <v>0</v>
      </c>
      <c r="V184" s="83">
        <v>0</v>
      </c>
      <c r="W184" s="83">
        <v>0</v>
      </c>
      <c r="X184" s="83">
        <v>0</v>
      </c>
      <c r="Y184" s="84">
        <v>0</v>
      </c>
      <c r="Z184" s="98">
        <f t="shared" si="120"/>
        <v>0</v>
      </c>
      <c r="AA184" s="83">
        <v>0</v>
      </c>
      <c r="AB184" s="83">
        <v>0</v>
      </c>
      <c r="AC184" s="83">
        <v>0</v>
      </c>
      <c r="AD184" s="84">
        <v>0</v>
      </c>
      <c r="AE184" s="98">
        <f t="shared" si="121"/>
        <v>0</v>
      </c>
      <c r="AF184" s="83">
        <v>0</v>
      </c>
      <c r="AG184" s="83">
        <v>0</v>
      </c>
      <c r="AH184" s="83">
        <v>0</v>
      </c>
      <c r="AI184" s="84">
        <v>0</v>
      </c>
      <c r="AJ184" s="98">
        <f t="shared" si="122"/>
        <v>0</v>
      </c>
      <c r="AK184" s="83">
        <v>0</v>
      </c>
      <c r="AL184" s="83">
        <v>0</v>
      </c>
      <c r="AM184" s="83">
        <v>0</v>
      </c>
      <c r="AN184" s="84">
        <v>0</v>
      </c>
      <c r="AO184" s="98">
        <f t="shared" si="123"/>
        <v>0</v>
      </c>
      <c r="AP184" s="83">
        <v>0</v>
      </c>
      <c r="AQ184" s="83">
        <v>0</v>
      </c>
      <c r="AR184" s="83">
        <v>0</v>
      </c>
      <c r="AS184" s="84">
        <v>0</v>
      </c>
      <c r="AT184" s="98">
        <f t="shared" si="124"/>
        <v>0</v>
      </c>
      <c r="AU184" s="83">
        <v>0</v>
      </c>
      <c r="AV184" s="83">
        <v>0</v>
      </c>
      <c r="AW184" s="83">
        <v>0</v>
      </c>
      <c r="AX184" s="84">
        <v>0</v>
      </c>
      <c r="AY184" s="98">
        <f t="shared" si="125"/>
        <v>0</v>
      </c>
      <c r="AZ184" s="83">
        <v>0</v>
      </c>
      <c r="BA184" s="83">
        <v>0</v>
      </c>
      <c r="BB184" s="83">
        <v>0</v>
      </c>
      <c r="BC184" s="83">
        <v>0</v>
      </c>
      <c r="BD184" s="98">
        <f t="shared" si="126"/>
        <v>0</v>
      </c>
      <c r="BE184" s="83">
        <v>0</v>
      </c>
      <c r="BF184" s="83">
        <v>0</v>
      </c>
      <c r="BG184" s="83">
        <v>0</v>
      </c>
      <c r="BH184" s="83">
        <v>0</v>
      </c>
      <c r="BI184" s="98">
        <f t="shared" si="127"/>
        <v>0</v>
      </c>
      <c r="BJ184" s="83">
        <v>0</v>
      </c>
      <c r="BK184" s="83">
        <v>0</v>
      </c>
      <c r="BL184" s="83">
        <v>0</v>
      </c>
      <c r="BM184" s="83">
        <v>0</v>
      </c>
      <c r="BN184" s="98">
        <f t="shared" si="128"/>
        <v>0</v>
      </c>
      <c r="BO184" s="83">
        <v>0</v>
      </c>
      <c r="BP184" s="83">
        <v>0</v>
      </c>
      <c r="BQ184" s="83">
        <v>0</v>
      </c>
      <c r="BR184" s="83">
        <v>0</v>
      </c>
      <c r="BS184" s="98">
        <f t="shared" si="129"/>
        <v>0</v>
      </c>
      <c r="BT184" s="83">
        <v>0</v>
      </c>
      <c r="BU184" s="83">
        <v>0</v>
      </c>
      <c r="BV184" s="83">
        <v>0</v>
      </c>
      <c r="BW184" s="83">
        <v>0</v>
      </c>
      <c r="BX184" s="98">
        <f t="shared" si="130"/>
        <v>0</v>
      </c>
      <c r="BY184" s="83">
        <v>0</v>
      </c>
      <c r="BZ184" s="83">
        <v>0</v>
      </c>
      <c r="CA184" s="83">
        <v>0</v>
      </c>
      <c r="CB184" s="83">
        <v>0</v>
      </c>
      <c r="CC184" s="98">
        <f t="shared" si="131"/>
        <v>0</v>
      </c>
      <c r="CD184" s="83">
        <v>0</v>
      </c>
      <c r="CE184" s="83">
        <v>0</v>
      </c>
      <c r="CF184" s="83">
        <v>0</v>
      </c>
      <c r="CG184" s="83">
        <v>0</v>
      </c>
      <c r="CH184" s="98">
        <f t="shared" si="132"/>
        <v>0</v>
      </c>
      <c r="CI184" s="83">
        <v>0</v>
      </c>
      <c r="CJ184" s="83">
        <v>0</v>
      </c>
      <c r="CK184" s="83">
        <v>0</v>
      </c>
      <c r="CL184" s="83">
        <v>0</v>
      </c>
      <c r="CM184" s="98">
        <f t="shared" si="133"/>
        <v>0</v>
      </c>
      <c r="CN184" s="83">
        <v>0</v>
      </c>
      <c r="CO184" s="83">
        <v>0</v>
      </c>
      <c r="CP184" s="83">
        <v>0</v>
      </c>
      <c r="CQ184" s="83">
        <v>0</v>
      </c>
      <c r="CR184" s="98">
        <f t="shared" si="134"/>
        <v>0</v>
      </c>
      <c r="CS184" s="83">
        <v>0</v>
      </c>
      <c r="CT184" s="83">
        <v>0</v>
      </c>
      <c r="CU184" s="83">
        <v>0</v>
      </c>
      <c r="CV184" s="83">
        <v>0</v>
      </c>
      <c r="CW184" s="98">
        <f t="shared" si="135"/>
        <v>0</v>
      </c>
      <c r="CX184" s="85">
        <v>0</v>
      </c>
      <c r="CY184" s="85">
        <v>0</v>
      </c>
      <c r="CZ184" s="85">
        <v>0</v>
      </c>
      <c r="DA184" s="85">
        <v>0</v>
      </c>
      <c r="DB184" s="86">
        <v>0</v>
      </c>
      <c r="DC184" s="87">
        <v>0</v>
      </c>
      <c r="DD184" s="88">
        <v>0</v>
      </c>
      <c r="DE184" s="89">
        <v>0</v>
      </c>
      <c r="DF184" s="90">
        <f t="shared" si="116"/>
        <v>0</v>
      </c>
      <c r="DG184" s="91">
        <f t="shared" si="117"/>
        <v>0</v>
      </c>
      <c r="DH184" s="92">
        <f t="shared" si="118"/>
        <v>0</v>
      </c>
      <c r="DI184" s="103">
        <v>0</v>
      </c>
      <c r="DJ184" s="104">
        <v>0</v>
      </c>
      <c r="DK184" s="99">
        <v>0</v>
      </c>
      <c r="DL184" s="102">
        <f t="shared" si="136"/>
        <v>0</v>
      </c>
      <c r="DM184" s="100" t="e">
        <f t="shared" si="137"/>
        <v>#DIV/0!</v>
      </c>
      <c r="DN184" s="224"/>
      <c r="DO184" s="224"/>
    </row>
    <row r="185" spans="2:119" ht="23.25" customHeight="1" thickBot="1" x14ac:dyDescent="0.3">
      <c r="B185" s="238">
        <v>46</v>
      </c>
      <c r="C185" s="241">
        <f>لیست!D51</f>
        <v>0</v>
      </c>
      <c r="D185" s="105" t="s">
        <v>106</v>
      </c>
      <c r="E185" s="80">
        <v>0</v>
      </c>
      <c r="F185" s="81">
        <v>0</v>
      </c>
      <c r="G185" s="82">
        <f t="shared" si="119"/>
        <v>0</v>
      </c>
      <c r="H185" s="83">
        <v>0</v>
      </c>
      <c r="I185" s="83">
        <v>0</v>
      </c>
      <c r="J185" s="83">
        <v>0</v>
      </c>
      <c r="K185" s="83">
        <v>0</v>
      </c>
      <c r="L185" s="83">
        <v>0</v>
      </c>
      <c r="M185" s="106">
        <f>L185/2</f>
        <v>0</v>
      </c>
      <c r="N185" s="82">
        <f t="shared" si="114"/>
        <v>0</v>
      </c>
      <c r="O185" s="83">
        <v>0</v>
      </c>
      <c r="P185" s="83">
        <v>0</v>
      </c>
      <c r="Q185" s="83">
        <v>0</v>
      </c>
      <c r="R185" s="84">
        <v>0</v>
      </c>
      <c r="S185" s="84">
        <v>0</v>
      </c>
      <c r="T185" s="106">
        <f>S185/2</f>
        <v>0</v>
      </c>
      <c r="U185" s="82">
        <f t="shared" si="115"/>
        <v>0</v>
      </c>
      <c r="V185" s="83">
        <v>0</v>
      </c>
      <c r="W185" s="83">
        <v>0</v>
      </c>
      <c r="X185" s="83">
        <v>0</v>
      </c>
      <c r="Y185" s="84">
        <v>0</v>
      </c>
      <c r="Z185" s="82">
        <f t="shared" si="120"/>
        <v>0</v>
      </c>
      <c r="AA185" s="83">
        <v>0</v>
      </c>
      <c r="AB185" s="83">
        <v>0</v>
      </c>
      <c r="AC185" s="83">
        <v>0</v>
      </c>
      <c r="AD185" s="84">
        <v>0</v>
      </c>
      <c r="AE185" s="82">
        <f t="shared" si="121"/>
        <v>0</v>
      </c>
      <c r="AF185" s="83">
        <v>0</v>
      </c>
      <c r="AG185" s="83">
        <v>0</v>
      </c>
      <c r="AH185" s="83">
        <v>0</v>
      </c>
      <c r="AI185" s="84">
        <v>0</v>
      </c>
      <c r="AJ185" s="82">
        <f t="shared" si="122"/>
        <v>0</v>
      </c>
      <c r="AK185" s="83">
        <v>0</v>
      </c>
      <c r="AL185" s="83">
        <v>0</v>
      </c>
      <c r="AM185" s="83">
        <v>0</v>
      </c>
      <c r="AN185" s="84">
        <v>0</v>
      </c>
      <c r="AO185" s="82">
        <f t="shared" si="123"/>
        <v>0</v>
      </c>
      <c r="AP185" s="83">
        <v>0</v>
      </c>
      <c r="AQ185" s="83">
        <v>0</v>
      </c>
      <c r="AR185" s="83">
        <v>0</v>
      </c>
      <c r="AS185" s="84">
        <v>0</v>
      </c>
      <c r="AT185" s="82">
        <f t="shared" si="124"/>
        <v>0</v>
      </c>
      <c r="AU185" s="83">
        <v>0</v>
      </c>
      <c r="AV185" s="83">
        <v>0</v>
      </c>
      <c r="AW185" s="83">
        <v>0</v>
      </c>
      <c r="AX185" s="84">
        <v>0</v>
      </c>
      <c r="AY185" s="82">
        <f t="shared" si="125"/>
        <v>0</v>
      </c>
      <c r="AZ185" s="83">
        <v>0</v>
      </c>
      <c r="BA185" s="83">
        <v>0</v>
      </c>
      <c r="BB185" s="83">
        <v>0</v>
      </c>
      <c r="BC185" s="83">
        <v>0</v>
      </c>
      <c r="BD185" s="82">
        <f t="shared" si="126"/>
        <v>0</v>
      </c>
      <c r="BE185" s="83">
        <v>0</v>
      </c>
      <c r="BF185" s="83">
        <v>0</v>
      </c>
      <c r="BG185" s="83">
        <v>0</v>
      </c>
      <c r="BH185" s="83">
        <v>0</v>
      </c>
      <c r="BI185" s="82">
        <f t="shared" si="127"/>
        <v>0</v>
      </c>
      <c r="BJ185" s="83">
        <v>0</v>
      </c>
      <c r="BK185" s="83">
        <v>0</v>
      </c>
      <c r="BL185" s="83">
        <v>0</v>
      </c>
      <c r="BM185" s="83">
        <v>0</v>
      </c>
      <c r="BN185" s="82">
        <f t="shared" si="128"/>
        <v>0</v>
      </c>
      <c r="BO185" s="83">
        <v>0</v>
      </c>
      <c r="BP185" s="83">
        <v>0</v>
      </c>
      <c r="BQ185" s="83">
        <v>0</v>
      </c>
      <c r="BR185" s="83">
        <v>0</v>
      </c>
      <c r="BS185" s="82">
        <f t="shared" si="129"/>
        <v>0</v>
      </c>
      <c r="BT185" s="83">
        <v>0</v>
      </c>
      <c r="BU185" s="83">
        <v>0</v>
      </c>
      <c r="BV185" s="83">
        <v>0</v>
      </c>
      <c r="BW185" s="83">
        <v>0</v>
      </c>
      <c r="BX185" s="82">
        <f t="shared" si="130"/>
        <v>0</v>
      </c>
      <c r="BY185" s="83">
        <v>0</v>
      </c>
      <c r="BZ185" s="83">
        <v>0</v>
      </c>
      <c r="CA185" s="83">
        <v>0</v>
      </c>
      <c r="CB185" s="83">
        <v>0</v>
      </c>
      <c r="CC185" s="82">
        <f t="shared" si="131"/>
        <v>0</v>
      </c>
      <c r="CD185" s="83">
        <v>0</v>
      </c>
      <c r="CE185" s="83">
        <v>0</v>
      </c>
      <c r="CF185" s="83">
        <v>0</v>
      </c>
      <c r="CG185" s="83">
        <v>0</v>
      </c>
      <c r="CH185" s="82">
        <f t="shared" si="132"/>
        <v>0</v>
      </c>
      <c r="CI185" s="83">
        <v>0</v>
      </c>
      <c r="CJ185" s="83">
        <v>0</v>
      </c>
      <c r="CK185" s="83">
        <v>0</v>
      </c>
      <c r="CL185" s="83">
        <v>0</v>
      </c>
      <c r="CM185" s="82">
        <f t="shared" si="133"/>
        <v>0</v>
      </c>
      <c r="CN185" s="83">
        <v>0</v>
      </c>
      <c r="CO185" s="83">
        <v>0</v>
      </c>
      <c r="CP185" s="83">
        <v>0</v>
      </c>
      <c r="CQ185" s="83">
        <v>0</v>
      </c>
      <c r="CR185" s="82">
        <f t="shared" si="134"/>
        <v>0</v>
      </c>
      <c r="CS185" s="83">
        <v>0</v>
      </c>
      <c r="CT185" s="83">
        <v>0</v>
      </c>
      <c r="CU185" s="83">
        <v>0</v>
      </c>
      <c r="CV185" s="83">
        <v>0</v>
      </c>
      <c r="CW185" s="82">
        <f t="shared" si="135"/>
        <v>0</v>
      </c>
      <c r="CX185" s="85">
        <v>0</v>
      </c>
      <c r="CY185" s="85">
        <v>0</v>
      </c>
      <c r="CZ185" s="85">
        <v>0</v>
      </c>
      <c r="DA185" s="85">
        <v>0</v>
      </c>
      <c r="DB185" s="86">
        <v>0</v>
      </c>
      <c r="DC185" s="87">
        <v>0</v>
      </c>
      <c r="DD185" s="88">
        <v>0</v>
      </c>
      <c r="DE185" s="89">
        <v>0</v>
      </c>
      <c r="DF185" s="90">
        <f t="shared" si="116"/>
        <v>0</v>
      </c>
      <c r="DG185" s="91">
        <f t="shared" si="117"/>
        <v>0</v>
      </c>
      <c r="DH185" s="92">
        <f t="shared" si="118"/>
        <v>0</v>
      </c>
      <c r="DI185" s="103">
        <v>0</v>
      </c>
      <c r="DJ185" s="104">
        <v>0</v>
      </c>
      <c r="DK185" s="99">
        <v>0</v>
      </c>
      <c r="DL185" s="92">
        <f t="shared" si="136"/>
        <v>0</v>
      </c>
      <c r="DM185" s="93" t="e">
        <f t="shared" si="137"/>
        <v>#DIV/0!</v>
      </c>
      <c r="DN185" s="223" t="e">
        <f>SUM(DH185:DH186)/SUM(DL185:DL186)</f>
        <v>#DIV/0!</v>
      </c>
      <c r="DO185" s="223" t="e">
        <f>(SUM(DH185:DH188)/SUM(DL185:DL188))</f>
        <v>#DIV/0!</v>
      </c>
    </row>
    <row r="186" spans="2:119" ht="23.25" customHeight="1" thickBot="1" x14ac:dyDescent="0.3">
      <c r="B186" s="239"/>
      <c r="C186" s="242"/>
      <c r="D186" s="79" t="s">
        <v>107</v>
      </c>
      <c r="E186" s="80">
        <v>0</v>
      </c>
      <c r="F186" s="81">
        <v>0</v>
      </c>
      <c r="G186" s="94">
        <f t="shared" si="119"/>
        <v>0</v>
      </c>
      <c r="H186" s="83">
        <v>0</v>
      </c>
      <c r="I186" s="83">
        <v>0</v>
      </c>
      <c r="J186" s="83">
        <v>0</v>
      </c>
      <c r="K186" s="83">
        <v>0</v>
      </c>
      <c r="L186" s="83">
        <v>0</v>
      </c>
      <c r="M186" s="107">
        <f t="shared" ref="M186:M204" si="140">L186/2</f>
        <v>0</v>
      </c>
      <c r="N186" s="94">
        <f t="shared" si="114"/>
        <v>0</v>
      </c>
      <c r="O186" s="83">
        <v>0</v>
      </c>
      <c r="P186" s="83">
        <v>0</v>
      </c>
      <c r="Q186" s="83">
        <v>0</v>
      </c>
      <c r="R186" s="84">
        <v>0</v>
      </c>
      <c r="S186" s="84">
        <v>0</v>
      </c>
      <c r="T186" s="107">
        <f t="shared" ref="T186:T204" si="141">S186/2</f>
        <v>0</v>
      </c>
      <c r="U186" s="94">
        <f t="shared" si="115"/>
        <v>0</v>
      </c>
      <c r="V186" s="83">
        <v>0</v>
      </c>
      <c r="W186" s="83">
        <v>0</v>
      </c>
      <c r="X186" s="83">
        <v>0</v>
      </c>
      <c r="Y186" s="84">
        <v>0</v>
      </c>
      <c r="Z186" s="94">
        <f t="shared" si="120"/>
        <v>0</v>
      </c>
      <c r="AA186" s="83">
        <v>0</v>
      </c>
      <c r="AB186" s="83">
        <v>0</v>
      </c>
      <c r="AC186" s="83">
        <v>0</v>
      </c>
      <c r="AD186" s="84">
        <v>0</v>
      </c>
      <c r="AE186" s="94">
        <f t="shared" si="121"/>
        <v>0</v>
      </c>
      <c r="AF186" s="83">
        <v>0</v>
      </c>
      <c r="AG186" s="83">
        <v>0</v>
      </c>
      <c r="AH186" s="83">
        <v>0</v>
      </c>
      <c r="AI186" s="84">
        <v>0</v>
      </c>
      <c r="AJ186" s="94">
        <f t="shared" si="122"/>
        <v>0</v>
      </c>
      <c r="AK186" s="83">
        <v>0</v>
      </c>
      <c r="AL186" s="83">
        <v>0</v>
      </c>
      <c r="AM186" s="83">
        <v>0</v>
      </c>
      <c r="AN186" s="84">
        <v>0</v>
      </c>
      <c r="AO186" s="94">
        <f t="shared" si="123"/>
        <v>0</v>
      </c>
      <c r="AP186" s="83">
        <v>0</v>
      </c>
      <c r="AQ186" s="83">
        <v>0</v>
      </c>
      <c r="AR186" s="83">
        <v>0</v>
      </c>
      <c r="AS186" s="84">
        <v>0</v>
      </c>
      <c r="AT186" s="94">
        <f t="shared" si="124"/>
        <v>0</v>
      </c>
      <c r="AU186" s="83">
        <v>0</v>
      </c>
      <c r="AV186" s="83">
        <v>0</v>
      </c>
      <c r="AW186" s="83">
        <v>0</v>
      </c>
      <c r="AX186" s="84">
        <v>0</v>
      </c>
      <c r="AY186" s="94">
        <f t="shared" si="125"/>
        <v>0</v>
      </c>
      <c r="AZ186" s="83">
        <v>0</v>
      </c>
      <c r="BA186" s="83">
        <v>0</v>
      </c>
      <c r="BB186" s="83">
        <v>0</v>
      </c>
      <c r="BC186" s="83">
        <v>0</v>
      </c>
      <c r="BD186" s="94">
        <f t="shared" si="126"/>
        <v>0</v>
      </c>
      <c r="BE186" s="83">
        <v>0</v>
      </c>
      <c r="BF186" s="83">
        <v>0</v>
      </c>
      <c r="BG186" s="83">
        <v>0</v>
      </c>
      <c r="BH186" s="83">
        <v>0</v>
      </c>
      <c r="BI186" s="94">
        <f t="shared" si="127"/>
        <v>0</v>
      </c>
      <c r="BJ186" s="83">
        <v>0</v>
      </c>
      <c r="BK186" s="83">
        <v>0</v>
      </c>
      <c r="BL186" s="83">
        <v>0</v>
      </c>
      <c r="BM186" s="83">
        <v>0</v>
      </c>
      <c r="BN186" s="94">
        <f t="shared" si="128"/>
        <v>0</v>
      </c>
      <c r="BO186" s="83">
        <v>0</v>
      </c>
      <c r="BP186" s="83">
        <v>0</v>
      </c>
      <c r="BQ186" s="83">
        <v>0</v>
      </c>
      <c r="BR186" s="83">
        <v>0</v>
      </c>
      <c r="BS186" s="94">
        <f t="shared" si="129"/>
        <v>0</v>
      </c>
      <c r="BT186" s="83">
        <v>0</v>
      </c>
      <c r="BU186" s="83">
        <v>0</v>
      </c>
      <c r="BV186" s="83">
        <v>0</v>
      </c>
      <c r="BW186" s="83">
        <v>0</v>
      </c>
      <c r="BX186" s="94">
        <f t="shared" si="130"/>
        <v>0</v>
      </c>
      <c r="BY186" s="83">
        <v>0</v>
      </c>
      <c r="BZ186" s="83">
        <v>0</v>
      </c>
      <c r="CA186" s="83">
        <v>0</v>
      </c>
      <c r="CB186" s="83">
        <v>0</v>
      </c>
      <c r="CC186" s="94">
        <f t="shared" si="131"/>
        <v>0</v>
      </c>
      <c r="CD186" s="83">
        <v>0</v>
      </c>
      <c r="CE186" s="83">
        <v>0</v>
      </c>
      <c r="CF186" s="83">
        <v>0</v>
      </c>
      <c r="CG186" s="83">
        <v>0</v>
      </c>
      <c r="CH186" s="94">
        <f t="shared" si="132"/>
        <v>0</v>
      </c>
      <c r="CI186" s="83">
        <v>0</v>
      </c>
      <c r="CJ186" s="83">
        <v>0</v>
      </c>
      <c r="CK186" s="83">
        <v>0</v>
      </c>
      <c r="CL186" s="83">
        <v>0</v>
      </c>
      <c r="CM186" s="94">
        <f t="shared" si="133"/>
        <v>0</v>
      </c>
      <c r="CN186" s="83">
        <v>0</v>
      </c>
      <c r="CO186" s="83">
        <v>0</v>
      </c>
      <c r="CP186" s="83">
        <v>0</v>
      </c>
      <c r="CQ186" s="83">
        <v>0</v>
      </c>
      <c r="CR186" s="94">
        <f t="shared" si="134"/>
        <v>0</v>
      </c>
      <c r="CS186" s="83">
        <v>0</v>
      </c>
      <c r="CT186" s="83">
        <v>0</v>
      </c>
      <c r="CU186" s="83">
        <v>0</v>
      </c>
      <c r="CV186" s="83">
        <v>0</v>
      </c>
      <c r="CW186" s="94">
        <f t="shared" si="135"/>
        <v>0</v>
      </c>
      <c r="CX186" s="85">
        <v>0</v>
      </c>
      <c r="CY186" s="85">
        <v>0</v>
      </c>
      <c r="CZ186" s="85">
        <v>0</v>
      </c>
      <c r="DA186" s="85">
        <v>0</v>
      </c>
      <c r="DB186" s="86">
        <v>0</v>
      </c>
      <c r="DC186" s="87">
        <v>0</v>
      </c>
      <c r="DD186" s="88">
        <v>0</v>
      </c>
      <c r="DE186" s="89">
        <v>0</v>
      </c>
      <c r="DF186" s="90">
        <f t="shared" si="116"/>
        <v>0</v>
      </c>
      <c r="DG186" s="91">
        <f t="shared" si="117"/>
        <v>0</v>
      </c>
      <c r="DH186" s="92">
        <f t="shared" si="118"/>
        <v>0</v>
      </c>
      <c r="DI186" s="103">
        <v>0</v>
      </c>
      <c r="DJ186" s="104">
        <v>0</v>
      </c>
      <c r="DK186" s="99">
        <v>0</v>
      </c>
      <c r="DL186" s="95">
        <f t="shared" si="136"/>
        <v>0</v>
      </c>
      <c r="DM186" s="93" t="e">
        <f t="shared" si="137"/>
        <v>#DIV/0!</v>
      </c>
      <c r="DN186" s="244"/>
      <c r="DO186" s="223"/>
    </row>
    <row r="187" spans="2:119" ht="23.25" customHeight="1" thickBot="1" x14ac:dyDescent="0.3">
      <c r="B187" s="239"/>
      <c r="C187" s="242"/>
      <c r="D187" s="79" t="s">
        <v>108</v>
      </c>
      <c r="E187" s="80">
        <v>0</v>
      </c>
      <c r="F187" s="81">
        <v>0</v>
      </c>
      <c r="G187" s="94">
        <f t="shared" si="119"/>
        <v>0</v>
      </c>
      <c r="H187" s="83">
        <v>0</v>
      </c>
      <c r="I187" s="83">
        <v>0</v>
      </c>
      <c r="J187" s="83">
        <v>0</v>
      </c>
      <c r="K187" s="83">
        <v>0</v>
      </c>
      <c r="L187" s="83">
        <v>0</v>
      </c>
      <c r="M187" s="107">
        <f t="shared" si="140"/>
        <v>0</v>
      </c>
      <c r="N187" s="94">
        <f t="shared" si="114"/>
        <v>0</v>
      </c>
      <c r="O187" s="83">
        <v>0</v>
      </c>
      <c r="P187" s="83">
        <v>0</v>
      </c>
      <c r="Q187" s="83">
        <v>0</v>
      </c>
      <c r="R187" s="84">
        <v>0</v>
      </c>
      <c r="S187" s="84">
        <v>0</v>
      </c>
      <c r="T187" s="107">
        <f t="shared" si="141"/>
        <v>0</v>
      </c>
      <c r="U187" s="94">
        <f t="shared" si="115"/>
        <v>0</v>
      </c>
      <c r="V187" s="83">
        <v>0</v>
      </c>
      <c r="W187" s="83">
        <v>0</v>
      </c>
      <c r="X187" s="83">
        <v>0</v>
      </c>
      <c r="Y187" s="84">
        <v>0</v>
      </c>
      <c r="Z187" s="94">
        <f t="shared" si="120"/>
        <v>0</v>
      </c>
      <c r="AA187" s="83">
        <v>0</v>
      </c>
      <c r="AB187" s="83">
        <v>0</v>
      </c>
      <c r="AC187" s="83">
        <v>0</v>
      </c>
      <c r="AD187" s="84">
        <v>0</v>
      </c>
      <c r="AE187" s="94">
        <f t="shared" si="121"/>
        <v>0</v>
      </c>
      <c r="AF187" s="83">
        <v>0</v>
      </c>
      <c r="AG187" s="83">
        <v>0</v>
      </c>
      <c r="AH187" s="83">
        <v>0</v>
      </c>
      <c r="AI187" s="84">
        <v>0</v>
      </c>
      <c r="AJ187" s="94">
        <f t="shared" si="122"/>
        <v>0</v>
      </c>
      <c r="AK187" s="83">
        <v>0</v>
      </c>
      <c r="AL187" s="83">
        <v>0</v>
      </c>
      <c r="AM187" s="83">
        <v>0</v>
      </c>
      <c r="AN187" s="84">
        <v>0</v>
      </c>
      <c r="AO187" s="94">
        <f t="shared" si="123"/>
        <v>0</v>
      </c>
      <c r="AP187" s="83">
        <v>0</v>
      </c>
      <c r="AQ187" s="83">
        <v>0</v>
      </c>
      <c r="AR187" s="83">
        <v>0</v>
      </c>
      <c r="AS187" s="84">
        <v>0</v>
      </c>
      <c r="AT187" s="94">
        <f t="shared" si="124"/>
        <v>0</v>
      </c>
      <c r="AU187" s="83">
        <v>0</v>
      </c>
      <c r="AV187" s="83">
        <v>0</v>
      </c>
      <c r="AW187" s="83">
        <v>0</v>
      </c>
      <c r="AX187" s="84">
        <v>0</v>
      </c>
      <c r="AY187" s="94">
        <f t="shared" si="125"/>
        <v>0</v>
      </c>
      <c r="AZ187" s="83">
        <v>0</v>
      </c>
      <c r="BA187" s="83">
        <v>0</v>
      </c>
      <c r="BB187" s="83">
        <v>0</v>
      </c>
      <c r="BC187" s="83">
        <v>0</v>
      </c>
      <c r="BD187" s="94">
        <f t="shared" si="126"/>
        <v>0</v>
      </c>
      <c r="BE187" s="83">
        <v>0</v>
      </c>
      <c r="BF187" s="83">
        <v>0</v>
      </c>
      <c r="BG187" s="83">
        <v>0</v>
      </c>
      <c r="BH187" s="83">
        <v>0</v>
      </c>
      <c r="BI187" s="94">
        <f t="shared" si="127"/>
        <v>0</v>
      </c>
      <c r="BJ187" s="83">
        <v>0</v>
      </c>
      <c r="BK187" s="83">
        <v>0</v>
      </c>
      <c r="BL187" s="83">
        <v>0</v>
      </c>
      <c r="BM187" s="83">
        <v>0</v>
      </c>
      <c r="BN187" s="94">
        <f t="shared" si="128"/>
        <v>0</v>
      </c>
      <c r="BO187" s="83">
        <v>0</v>
      </c>
      <c r="BP187" s="83">
        <v>0</v>
      </c>
      <c r="BQ187" s="83">
        <v>0</v>
      </c>
      <c r="BR187" s="83">
        <v>0</v>
      </c>
      <c r="BS187" s="94">
        <f t="shared" si="129"/>
        <v>0</v>
      </c>
      <c r="BT187" s="83">
        <v>0</v>
      </c>
      <c r="BU187" s="83">
        <v>0</v>
      </c>
      <c r="BV187" s="83">
        <v>0</v>
      </c>
      <c r="BW187" s="83">
        <v>0</v>
      </c>
      <c r="BX187" s="94">
        <f t="shared" si="130"/>
        <v>0</v>
      </c>
      <c r="BY187" s="83">
        <v>0</v>
      </c>
      <c r="BZ187" s="83">
        <v>0</v>
      </c>
      <c r="CA187" s="83">
        <v>0</v>
      </c>
      <c r="CB187" s="83">
        <v>0</v>
      </c>
      <c r="CC187" s="94">
        <f t="shared" si="131"/>
        <v>0</v>
      </c>
      <c r="CD187" s="83">
        <v>0</v>
      </c>
      <c r="CE187" s="83">
        <v>0</v>
      </c>
      <c r="CF187" s="83">
        <v>0</v>
      </c>
      <c r="CG187" s="83">
        <v>0</v>
      </c>
      <c r="CH187" s="94">
        <f t="shared" si="132"/>
        <v>0</v>
      </c>
      <c r="CI187" s="83">
        <v>0</v>
      </c>
      <c r="CJ187" s="83">
        <v>0</v>
      </c>
      <c r="CK187" s="83">
        <v>0</v>
      </c>
      <c r="CL187" s="83">
        <v>0</v>
      </c>
      <c r="CM187" s="94">
        <f t="shared" si="133"/>
        <v>0</v>
      </c>
      <c r="CN187" s="83">
        <v>0</v>
      </c>
      <c r="CO187" s="83">
        <v>0</v>
      </c>
      <c r="CP187" s="83">
        <v>0</v>
      </c>
      <c r="CQ187" s="83">
        <v>0</v>
      </c>
      <c r="CR187" s="94">
        <f t="shared" si="134"/>
        <v>0</v>
      </c>
      <c r="CS187" s="83">
        <v>0</v>
      </c>
      <c r="CT187" s="83">
        <v>0</v>
      </c>
      <c r="CU187" s="83">
        <v>0</v>
      </c>
      <c r="CV187" s="83">
        <v>0</v>
      </c>
      <c r="CW187" s="94">
        <f t="shared" si="135"/>
        <v>0</v>
      </c>
      <c r="CX187" s="85">
        <v>0</v>
      </c>
      <c r="CY187" s="85">
        <v>0</v>
      </c>
      <c r="CZ187" s="85">
        <v>0</v>
      </c>
      <c r="DA187" s="85">
        <v>0</v>
      </c>
      <c r="DB187" s="86">
        <v>0</v>
      </c>
      <c r="DC187" s="87">
        <v>0</v>
      </c>
      <c r="DD187" s="88">
        <v>0</v>
      </c>
      <c r="DE187" s="89">
        <v>0</v>
      </c>
      <c r="DF187" s="90">
        <f t="shared" si="116"/>
        <v>0</v>
      </c>
      <c r="DG187" s="91">
        <f t="shared" si="117"/>
        <v>0</v>
      </c>
      <c r="DH187" s="92">
        <f t="shared" si="118"/>
        <v>0</v>
      </c>
      <c r="DI187" s="103">
        <v>0</v>
      </c>
      <c r="DJ187" s="104">
        <v>0</v>
      </c>
      <c r="DK187" s="99">
        <v>0</v>
      </c>
      <c r="DL187" s="95">
        <f t="shared" si="136"/>
        <v>0</v>
      </c>
      <c r="DM187" s="93" t="e">
        <f t="shared" si="137"/>
        <v>#DIV/0!</v>
      </c>
      <c r="DN187" s="223" t="e">
        <f>(SUM(DH187:DH188)/SUM(DL187:DL188))</f>
        <v>#DIV/0!</v>
      </c>
      <c r="DO187" s="223"/>
    </row>
    <row r="188" spans="2:119" ht="23.25" customHeight="1" thickBot="1" x14ac:dyDescent="0.3">
      <c r="B188" s="240"/>
      <c r="C188" s="243"/>
      <c r="D188" s="101" t="s">
        <v>109</v>
      </c>
      <c r="E188" s="80">
        <v>0</v>
      </c>
      <c r="F188" s="81">
        <v>0</v>
      </c>
      <c r="G188" s="98">
        <f t="shared" si="119"/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108">
        <f t="shared" si="140"/>
        <v>0</v>
      </c>
      <c r="N188" s="98">
        <f t="shared" si="114"/>
        <v>0</v>
      </c>
      <c r="O188" s="83">
        <v>0</v>
      </c>
      <c r="P188" s="83">
        <v>0</v>
      </c>
      <c r="Q188" s="83">
        <v>0</v>
      </c>
      <c r="R188" s="84">
        <v>0</v>
      </c>
      <c r="S188" s="84">
        <v>0</v>
      </c>
      <c r="T188" s="108">
        <f t="shared" si="141"/>
        <v>0</v>
      </c>
      <c r="U188" s="98">
        <f t="shared" si="115"/>
        <v>0</v>
      </c>
      <c r="V188" s="83">
        <v>0</v>
      </c>
      <c r="W188" s="83">
        <v>0</v>
      </c>
      <c r="X188" s="83">
        <v>0</v>
      </c>
      <c r="Y188" s="84">
        <v>0</v>
      </c>
      <c r="Z188" s="98">
        <f t="shared" si="120"/>
        <v>0</v>
      </c>
      <c r="AA188" s="83">
        <v>0</v>
      </c>
      <c r="AB188" s="83">
        <v>0</v>
      </c>
      <c r="AC188" s="83">
        <v>0</v>
      </c>
      <c r="AD188" s="84">
        <v>0</v>
      </c>
      <c r="AE188" s="98">
        <f t="shared" si="121"/>
        <v>0</v>
      </c>
      <c r="AF188" s="83">
        <v>0</v>
      </c>
      <c r="AG188" s="83">
        <v>0</v>
      </c>
      <c r="AH188" s="83">
        <v>0</v>
      </c>
      <c r="AI188" s="84">
        <v>0</v>
      </c>
      <c r="AJ188" s="98">
        <f t="shared" si="122"/>
        <v>0</v>
      </c>
      <c r="AK188" s="83">
        <v>0</v>
      </c>
      <c r="AL188" s="83">
        <v>0</v>
      </c>
      <c r="AM188" s="83">
        <v>0</v>
      </c>
      <c r="AN188" s="84">
        <v>0</v>
      </c>
      <c r="AO188" s="98">
        <f t="shared" si="123"/>
        <v>0</v>
      </c>
      <c r="AP188" s="83">
        <v>0</v>
      </c>
      <c r="AQ188" s="83">
        <v>0</v>
      </c>
      <c r="AR188" s="83">
        <v>0</v>
      </c>
      <c r="AS188" s="84">
        <v>0</v>
      </c>
      <c r="AT188" s="98">
        <f t="shared" si="124"/>
        <v>0</v>
      </c>
      <c r="AU188" s="83">
        <v>0</v>
      </c>
      <c r="AV188" s="83">
        <v>0</v>
      </c>
      <c r="AW188" s="83">
        <v>0</v>
      </c>
      <c r="AX188" s="84">
        <v>0</v>
      </c>
      <c r="AY188" s="98">
        <f t="shared" si="125"/>
        <v>0</v>
      </c>
      <c r="AZ188" s="83">
        <v>0</v>
      </c>
      <c r="BA188" s="83">
        <v>0</v>
      </c>
      <c r="BB188" s="83">
        <v>0</v>
      </c>
      <c r="BC188" s="83">
        <v>0</v>
      </c>
      <c r="BD188" s="98">
        <f t="shared" si="126"/>
        <v>0</v>
      </c>
      <c r="BE188" s="83">
        <v>0</v>
      </c>
      <c r="BF188" s="83">
        <v>0</v>
      </c>
      <c r="BG188" s="83">
        <v>0</v>
      </c>
      <c r="BH188" s="83">
        <v>0</v>
      </c>
      <c r="BI188" s="98">
        <f t="shared" si="127"/>
        <v>0</v>
      </c>
      <c r="BJ188" s="83">
        <v>0</v>
      </c>
      <c r="BK188" s="83">
        <v>0</v>
      </c>
      <c r="BL188" s="83">
        <v>0</v>
      </c>
      <c r="BM188" s="83">
        <v>0</v>
      </c>
      <c r="BN188" s="98">
        <f t="shared" si="128"/>
        <v>0</v>
      </c>
      <c r="BO188" s="83">
        <v>0</v>
      </c>
      <c r="BP188" s="83">
        <v>0</v>
      </c>
      <c r="BQ188" s="83">
        <v>0</v>
      </c>
      <c r="BR188" s="83">
        <v>0</v>
      </c>
      <c r="BS188" s="98">
        <f t="shared" si="129"/>
        <v>0</v>
      </c>
      <c r="BT188" s="83">
        <v>0</v>
      </c>
      <c r="BU188" s="83">
        <v>0</v>
      </c>
      <c r="BV188" s="83">
        <v>0</v>
      </c>
      <c r="BW188" s="83">
        <v>0</v>
      </c>
      <c r="BX188" s="98">
        <f t="shared" si="130"/>
        <v>0</v>
      </c>
      <c r="BY188" s="83">
        <v>0</v>
      </c>
      <c r="BZ188" s="83">
        <v>0</v>
      </c>
      <c r="CA188" s="83">
        <v>0</v>
      </c>
      <c r="CB188" s="83">
        <v>0</v>
      </c>
      <c r="CC188" s="98">
        <f t="shared" si="131"/>
        <v>0</v>
      </c>
      <c r="CD188" s="83">
        <v>0</v>
      </c>
      <c r="CE188" s="83">
        <v>0</v>
      </c>
      <c r="CF188" s="83">
        <v>0</v>
      </c>
      <c r="CG188" s="83">
        <v>0</v>
      </c>
      <c r="CH188" s="98">
        <f t="shared" si="132"/>
        <v>0</v>
      </c>
      <c r="CI188" s="83">
        <v>0</v>
      </c>
      <c r="CJ188" s="83">
        <v>0</v>
      </c>
      <c r="CK188" s="83">
        <v>0</v>
      </c>
      <c r="CL188" s="83">
        <v>0</v>
      </c>
      <c r="CM188" s="98">
        <f t="shared" si="133"/>
        <v>0</v>
      </c>
      <c r="CN188" s="83">
        <v>0</v>
      </c>
      <c r="CO188" s="83">
        <v>0</v>
      </c>
      <c r="CP188" s="83">
        <v>0</v>
      </c>
      <c r="CQ188" s="83">
        <v>0</v>
      </c>
      <c r="CR188" s="98">
        <f t="shared" si="134"/>
        <v>0</v>
      </c>
      <c r="CS188" s="83">
        <v>0</v>
      </c>
      <c r="CT188" s="83">
        <v>0</v>
      </c>
      <c r="CU188" s="83">
        <v>0</v>
      </c>
      <c r="CV188" s="83">
        <v>0</v>
      </c>
      <c r="CW188" s="98">
        <f t="shared" si="135"/>
        <v>0</v>
      </c>
      <c r="CX188" s="85">
        <v>0</v>
      </c>
      <c r="CY188" s="85">
        <v>0</v>
      </c>
      <c r="CZ188" s="85">
        <v>0</v>
      </c>
      <c r="DA188" s="85">
        <v>0</v>
      </c>
      <c r="DB188" s="86">
        <v>0</v>
      </c>
      <c r="DC188" s="87">
        <v>0</v>
      </c>
      <c r="DD188" s="88">
        <v>0</v>
      </c>
      <c r="DE188" s="89">
        <v>0</v>
      </c>
      <c r="DF188" s="90">
        <f t="shared" si="116"/>
        <v>0</v>
      </c>
      <c r="DG188" s="91">
        <f t="shared" si="117"/>
        <v>0</v>
      </c>
      <c r="DH188" s="92">
        <f t="shared" si="118"/>
        <v>0</v>
      </c>
      <c r="DI188" s="103">
        <v>0</v>
      </c>
      <c r="DJ188" s="104">
        <v>0</v>
      </c>
      <c r="DK188" s="99">
        <v>0</v>
      </c>
      <c r="DL188" s="102">
        <f t="shared" si="136"/>
        <v>0</v>
      </c>
      <c r="DM188" s="100" t="e">
        <f t="shared" si="137"/>
        <v>#DIV/0!</v>
      </c>
      <c r="DN188" s="224"/>
      <c r="DO188" s="224"/>
    </row>
    <row r="189" spans="2:119" ht="23.25" customHeight="1" thickBot="1" x14ac:dyDescent="0.3">
      <c r="B189" s="238">
        <v>47</v>
      </c>
      <c r="C189" s="241">
        <f>لیست!D52</f>
        <v>0</v>
      </c>
      <c r="D189" s="105" t="s">
        <v>106</v>
      </c>
      <c r="E189" s="80">
        <v>0</v>
      </c>
      <c r="F189" s="81">
        <v>0</v>
      </c>
      <c r="G189" s="82">
        <f t="shared" si="119"/>
        <v>0</v>
      </c>
      <c r="H189" s="83">
        <v>0</v>
      </c>
      <c r="I189" s="83">
        <v>0</v>
      </c>
      <c r="J189" s="83">
        <v>0</v>
      </c>
      <c r="K189" s="83">
        <v>0</v>
      </c>
      <c r="L189" s="83">
        <v>0</v>
      </c>
      <c r="M189" s="106">
        <f>L189/2</f>
        <v>0</v>
      </c>
      <c r="N189" s="82">
        <f t="shared" si="114"/>
        <v>0</v>
      </c>
      <c r="O189" s="83">
        <v>0</v>
      </c>
      <c r="P189" s="83">
        <v>0</v>
      </c>
      <c r="Q189" s="83">
        <v>0</v>
      </c>
      <c r="R189" s="84">
        <v>0</v>
      </c>
      <c r="S189" s="84">
        <v>0</v>
      </c>
      <c r="T189" s="106">
        <f>S189/2</f>
        <v>0</v>
      </c>
      <c r="U189" s="82">
        <f t="shared" si="115"/>
        <v>0</v>
      </c>
      <c r="V189" s="83">
        <v>0</v>
      </c>
      <c r="W189" s="83">
        <v>0</v>
      </c>
      <c r="X189" s="83">
        <v>0</v>
      </c>
      <c r="Y189" s="84">
        <v>0</v>
      </c>
      <c r="Z189" s="82">
        <f t="shared" si="120"/>
        <v>0</v>
      </c>
      <c r="AA189" s="83">
        <v>0</v>
      </c>
      <c r="AB189" s="83">
        <v>0</v>
      </c>
      <c r="AC189" s="83">
        <v>0</v>
      </c>
      <c r="AD189" s="84">
        <v>0</v>
      </c>
      <c r="AE189" s="82">
        <f t="shared" si="121"/>
        <v>0</v>
      </c>
      <c r="AF189" s="83">
        <v>0</v>
      </c>
      <c r="AG189" s="83">
        <v>0</v>
      </c>
      <c r="AH189" s="83">
        <v>0</v>
      </c>
      <c r="AI189" s="84">
        <v>0</v>
      </c>
      <c r="AJ189" s="82">
        <f t="shared" si="122"/>
        <v>0</v>
      </c>
      <c r="AK189" s="83">
        <v>0</v>
      </c>
      <c r="AL189" s="83">
        <v>0</v>
      </c>
      <c r="AM189" s="83">
        <v>0</v>
      </c>
      <c r="AN189" s="84">
        <v>0</v>
      </c>
      <c r="AO189" s="82">
        <f t="shared" si="123"/>
        <v>0</v>
      </c>
      <c r="AP189" s="83">
        <v>0</v>
      </c>
      <c r="AQ189" s="83">
        <v>0</v>
      </c>
      <c r="AR189" s="83">
        <v>0</v>
      </c>
      <c r="AS189" s="84">
        <v>0</v>
      </c>
      <c r="AT189" s="82">
        <f t="shared" si="124"/>
        <v>0</v>
      </c>
      <c r="AU189" s="83">
        <v>0</v>
      </c>
      <c r="AV189" s="83">
        <v>0</v>
      </c>
      <c r="AW189" s="83">
        <v>0</v>
      </c>
      <c r="AX189" s="84">
        <v>0</v>
      </c>
      <c r="AY189" s="82">
        <f t="shared" si="125"/>
        <v>0</v>
      </c>
      <c r="AZ189" s="83">
        <v>0</v>
      </c>
      <c r="BA189" s="83">
        <v>0</v>
      </c>
      <c r="BB189" s="83">
        <v>0</v>
      </c>
      <c r="BC189" s="83">
        <v>0</v>
      </c>
      <c r="BD189" s="82">
        <f t="shared" si="126"/>
        <v>0</v>
      </c>
      <c r="BE189" s="83">
        <v>0</v>
      </c>
      <c r="BF189" s="83">
        <v>0</v>
      </c>
      <c r="BG189" s="83">
        <v>0</v>
      </c>
      <c r="BH189" s="83">
        <v>0</v>
      </c>
      <c r="BI189" s="82">
        <f t="shared" si="127"/>
        <v>0</v>
      </c>
      <c r="BJ189" s="83">
        <v>0</v>
      </c>
      <c r="BK189" s="83">
        <v>0</v>
      </c>
      <c r="BL189" s="83">
        <v>0</v>
      </c>
      <c r="BM189" s="83">
        <v>0</v>
      </c>
      <c r="BN189" s="82">
        <f t="shared" si="128"/>
        <v>0</v>
      </c>
      <c r="BO189" s="83">
        <v>0</v>
      </c>
      <c r="BP189" s="83">
        <v>0</v>
      </c>
      <c r="BQ189" s="83">
        <v>0</v>
      </c>
      <c r="BR189" s="83">
        <v>0</v>
      </c>
      <c r="BS189" s="82">
        <f t="shared" si="129"/>
        <v>0</v>
      </c>
      <c r="BT189" s="83">
        <v>0</v>
      </c>
      <c r="BU189" s="83">
        <v>0</v>
      </c>
      <c r="BV189" s="83">
        <v>0</v>
      </c>
      <c r="BW189" s="83">
        <v>0</v>
      </c>
      <c r="BX189" s="82">
        <f t="shared" si="130"/>
        <v>0</v>
      </c>
      <c r="BY189" s="83">
        <v>0</v>
      </c>
      <c r="BZ189" s="83">
        <v>0</v>
      </c>
      <c r="CA189" s="83">
        <v>0</v>
      </c>
      <c r="CB189" s="83">
        <v>0</v>
      </c>
      <c r="CC189" s="82">
        <f t="shared" si="131"/>
        <v>0</v>
      </c>
      <c r="CD189" s="83">
        <v>0</v>
      </c>
      <c r="CE189" s="83">
        <v>0</v>
      </c>
      <c r="CF189" s="83">
        <v>0</v>
      </c>
      <c r="CG189" s="83">
        <v>0</v>
      </c>
      <c r="CH189" s="82">
        <f t="shared" si="132"/>
        <v>0</v>
      </c>
      <c r="CI189" s="83">
        <v>0</v>
      </c>
      <c r="CJ189" s="83">
        <v>0</v>
      </c>
      <c r="CK189" s="83">
        <v>0</v>
      </c>
      <c r="CL189" s="83">
        <v>0</v>
      </c>
      <c r="CM189" s="82">
        <f t="shared" si="133"/>
        <v>0</v>
      </c>
      <c r="CN189" s="83">
        <v>0</v>
      </c>
      <c r="CO189" s="83">
        <v>0</v>
      </c>
      <c r="CP189" s="83">
        <v>0</v>
      </c>
      <c r="CQ189" s="83">
        <v>0</v>
      </c>
      <c r="CR189" s="82">
        <f t="shared" si="134"/>
        <v>0</v>
      </c>
      <c r="CS189" s="83">
        <v>0</v>
      </c>
      <c r="CT189" s="83">
        <v>0</v>
      </c>
      <c r="CU189" s="83">
        <v>0</v>
      </c>
      <c r="CV189" s="83">
        <v>0</v>
      </c>
      <c r="CW189" s="82">
        <f t="shared" si="135"/>
        <v>0</v>
      </c>
      <c r="CX189" s="85">
        <v>0</v>
      </c>
      <c r="CY189" s="85">
        <v>0</v>
      </c>
      <c r="CZ189" s="85">
        <v>0</v>
      </c>
      <c r="DA189" s="85">
        <v>0</v>
      </c>
      <c r="DB189" s="86">
        <v>0</v>
      </c>
      <c r="DC189" s="87">
        <v>0</v>
      </c>
      <c r="DD189" s="88">
        <v>0</v>
      </c>
      <c r="DE189" s="89">
        <v>0</v>
      </c>
      <c r="DF189" s="90">
        <f t="shared" si="116"/>
        <v>0</v>
      </c>
      <c r="DG189" s="91">
        <f t="shared" si="117"/>
        <v>0</v>
      </c>
      <c r="DH189" s="92">
        <f t="shared" si="118"/>
        <v>0</v>
      </c>
      <c r="DI189" s="103">
        <v>0</v>
      </c>
      <c r="DJ189" s="104">
        <v>0</v>
      </c>
      <c r="DK189" s="99">
        <v>0</v>
      </c>
      <c r="DL189" s="92">
        <f t="shared" si="136"/>
        <v>0</v>
      </c>
      <c r="DM189" s="93" t="e">
        <f t="shared" si="137"/>
        <v>#DIV/0!</v>
      </c>
      <c r="DN189" s="223" t="e">
        <f>SUM(DH189:DH190)/SUM(DL189:DL190)</f>
        <v>#DIV/0!</v>
      </c>
      <c r="DO189" s="223" t="e">
        <f>(SUM(DH189:DH192)/SUM(DL189:DL192))</f>
        <v>#DIV/0!</v>
      </c>
    </row>
    <row r="190" spans="2:119" ht="23.25" customHeight="1" thickBot="1" x14ac:dyDescent="0.3">
      <c r="B190" s="239"/>
      <c r="C190" s="242"/>
      <c r="D190" s="79" t="s">
        <v>107</v>
      </c>
      <c r="E190" s="80">
        <v>0</v>
      </c>
      <c r="F190" s="81">
        <v>0</v>
      </c>
      <c r="G190" s="94">
        <f t="shared" si="119"/>
        <v>0</v>
      </c>
      <c r="H190" s="83">
        <v>0</v>
      </c>
      <c r="I190" s="83">
        <v>0</v>
      </c>
      <c r="J190" s="83">
        <v>0</v>
      </c>
      <c r="K190" s="83">
        <v>0</v>
      </c>
      <c r="L190" s="83">
        <v>0</v>
      </c>
      <c r="M190" s="107">
        <f t="shared" si="140"/>
        <v>0</v>
      </c>
      <c r="N190" s="94">
        <f t="shared" si="114"/>
        <v>0</v>
      </c>
      <c r="O190" s="83">
        <v>0</v>
      </c>
      <c r="P190" s="83">
        <v>0</v>
      </c>
      <c r="Q190" s="83">
        <v>0</v>
      </c>
      <c r="R190" s="84">
        <v>0</v>
      </c>
      <c r="S190" s="84">
        <v>0</v>
      </c>
      <c r="T190" s="107">
        <f t="shared" si="141"/>
        <v>0</v>
      </c>
      <c r="U190" s="94">
        <f t="shared" si="115"/>
        <v>0</v>
      </c>
      <c r="V190" s="83">
        <v>0</v>
      </c>
      <c r="W190" s="83">
        <v>0</v>
      </c>
      <c r="X190" s="83">
        <v>0</v>
      </c>
      <c r="Y190" s="84">
        <v>0</v>
      </c>
      <c r="Z190" s="94">
        <f t="shared" si="120"/>
        <v>0</v>
      </c>
      <c r="AA190" s="83">
        <v>0</v>
      </c>
      <c r="AB190" s="83">
        <v>0</v>
      </c>
      <c r="AC190" s="83">
        <v>0</v>
      </c>
      <c r="AD190" s="84">
        <v>0</v>
      </c>
      <c r="AE190" s="94">
        <f t="shared" si="121"/>
        <v>0</v>
      </c>
      <c r="AF190" s="83">
        <v>0</v>
      </c>
      <c r="AG190" s="83">
        <v>0</v>
      </c>
      <c r="AH190" s="83">
        <v>0</v>
      </c>
      <c r="AI190" s="84">
        <v>0</v>
      </c>
      <c r="AJ190" s="94">
        <f t="shared" si="122"/>
        <v>0</v>
      </c>
      <c r="AK190" s="83">
        <v>0</v>
      </c>
      <c r="AL190" s="83">
        <v>0</v>
      </c>
      <c r="AM190" s="83">
        <v>0</v>
      </c>
      <c r="AN190" s="84">
        <v>0</v>
      </c>
      <c r="AO190" s="94">
        <f t="shared" si="123"/>
        <v>0</v>
      </c>
      <c r="AP190" s="83">
        <v>0</v>
      </c>
      <c r="AQ190" s="83">
        <v>0</v>
      </c>
      <c r="AR190" s="83">
        <v>0</v>
      </c>
      <c r="AS190" s="84">
        <v>0</v>
      </c>
      <c r="AT190" s="94">
        <f t="shared" si="124"/>
        <v>0</v>
      </c>
      <c r="AU190" s="83">
        <v>0</v>
      </c>
      <c r="AV190" s="83">
        <v>0</v>
      </c>
      <c r="AW190" s="83">
        <v>0</v>
      </c>
      <c r="AX190" s="84">
        <v>0</v>
      </c>
      <c r="AY190" s="94">
        <f t="shared" si="125"/>
        <v>0</v>
      </c>
      <c r="AZ190" s="83">
        <v>0</v>
      </c>
      <c r="BA190" s="83">
        <v>0</v>
      </c>
      <c r="BB190" s="83">
        <v>0</v>
      </c>
      <c r="BC190" s="83">
        <v>0</v>
      </c>
      <c r="BD190" s="94">
        <f t="shared" si="126"/>
        <v>0</v>
      </c>
      <c r="BE190" s="83">
        <v>0</v>
      </c>
      <c r="BF190" s="83">
        <v>0</v>
      </c>
      <c r="BG190" s="83">
        <v>0</v>
      </c>
      <c r="BH190" s="83">
        <v>0</v>
      </c>
      <c r="BI190" s="94">
        <f t="shared" si="127"/>
        <v>0</v>
      </c>
      <c r="BJ190" s="83">
        <v>0</v>
      </c>
      <c r="BK190" s="83">
        <v>0</v>
      </c>
      <c r="BL190" s="83">
        <v>0</v>
      </c>
      <c r="BM190" s="83">
        <v>0</v>
      </c>
      <c r="BN190" s="94">
        <f t="shared" si="128"/>
        <v>0</v>
      </c>
      <c r="BO190" s="83">
        <v>0</v>
      </c>
      <c r="BP190" s="83">
        <v>0</v>
      </c>
      <c r="BQ190" s="83">
        <v>0</v>
      </c>
      <c r="BR190" s="83">
        <v>0</v>
      </c>
      <c r="BS190" s="94">
        <f t="shared" si="129"/>
        <v>0</v>
      </c>
      <c r="BT190" s="83">
        <v>0</v>
      </c>
      <c r="BU190" s="83">
        <v>0</v>
      </c>
      <c r="BV190" s="83">
        <v>0</v>
      </c>
      <c r="BW190" s="83">
        <v>0</v>
      </c>
      <c r="BX190" s="94">
        <f t="shared" si="130"/>
        <v>0</v>
      </c>
      <c r="BY190" s="83">
        <v>0</v>
      </c>
      <c r="BZ190" s="83">
        <v>0</v>
      </c>
      <c r="CA190" s="83">
        <v>0</v>
      </c>
      <c r="CB190" s="83">
        <v>0</v>
      </c>
      <c r="CC190" s="94">
        <f t="shared" si="131"/>
        <v>0</v>
      </c>
      <c r="CD190" s="83">
        <v>0</v>
      </c>
      <c r="CE190" s="83">
        <v>0</v>
      </c>
      <c r="CF190" s="83">
        <v>0</v>
      </c>
      <c r="CG190" s="83">
        <v>0</v>
      </c>
      <c r="CH190" s="94">
        <f t="shared" si="132"/>
        <v>0</v>
      </c>
      <c r="CI190" s="83">
        <v>0</v>
      </c>
      <c r="CJ190" s="83">
        <v>0</v>
      </c>
      <c r="CK190" s="83">
        <v>0</v>
      </c>
      <c r="CL190" s="83">
        <v>0</v>
      </c>
      <c r="CM190" s="94">
        <f t="shared" si="133"/>
        <v>0</v>
      </c>
      <c r="CN190" s="83">
        <v>0</v>
      </c>
      <c r="CO190" s="83">
        <v>0</v>
      </c>
      <c r="CP190" s="83">
        <v>0</v>
      </c>
      <c r="CQ190" s="83">
        <v>0</v>
      </c>
      <c r="CR190" s="94">
        <f t="shared" si="134"/>
        <v>0</v>
      </c>
      <c r="CS190" s="83">
        <v>0</v>
      </c>
      <c r="CT190" s="83">
        <v>0</v>
      </c>
      <c r="CU190" s="83">
        <v>0</v>
      </c>
      <c r="CV190" s="83">
        <v>0</v>
      </c>
      <c r="CW190" s="94">
        <f t="shared" si="135"/>
        <v>0</v>
      </c>
      <c r="CX190" s="85">
        <v>0</v>
      </c>
      <c r="CY190" s="85">
        <v>0</v>
      </c>
      <c r="CZ190" s="85">
        <v>0</v>
      </c>
      <c r="DA190" s="85">
        <v>0</v>
      </c>
      <c r="DB190" s="86">
        <v>0</v>
      </c>
      <c r="DC190" s="87">
        <v>0</v>
      </c>
      <c r="DD190" s="88">
        <v>0</v>
      </c>
      <c r="DE190" s="89">
        <v>0</v>
      </c>
      <c r="DF190" s="90">
        <f t="shared" si="116"/>
        <v>0</v>
      </c>
      <c r="DG190" s="91">
        <f t="shared" si="117"/>
        <v>0</v>
      </c>
      <c r="DH190" s="92">
        <f t="shared" si="118"/>
        <v>0</v>
      </c>
      <c r="DI190" s="103">
        <v>0</v>
      </c>
      <c r="DJ190" s="104">
        <v>0</v>
      </c>
      <c r="DK190" s="99">
        <v>0</v>
      </c>
      <c r="DL190" s="95">
        <f t="shared" si="136"/>
        <v>0</v>
      </c>
      <c r="DM190" s="93" t="e">
        <f t="shared" si="137"/>
        <v>#DIV/0!</v>
      </c>
      <c r="DN190" s="244"/>
      <c r="DO190" s="223"/>
    </row>
    <row r="191" spans="2:119" ht="23.25" customHeight="1" thickBot="1" x14ac:dyDescent="0.3">
      <c r="B191" s="239"/>
      <c r="C191" s="242"/>
      <c r="D191" s="79" t="s">
        <v>108</v>
      </c>
      <c r="E191" s="80">
        <v>0</v>
      </c>
      <c r="F191" s="81">
        <v>0</v>
      </c>
      <c r="G191" s="94">
        <f t="shared" si="119"/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107">
        <f t="shared" si="140"/>
        <v>0</v>
      </c>
      <c r="N191" s="94">
        <f t="shared" si="114"/>
        <v>0</v>
      </c>
      <c r="O191" s="83">
        <v>0</v>
      </c>
      <c r="P191" s="83">
        <v>0</v>
      </c>
      <c r="Q191" s="83">
        <v>0</v>
      </c>
      <c r="R191" s="84">
        <v>0</v>
      </c>
      <c r="S191" s="84">
        <v>0</v>
      </c>
      <c r="T191" s="107">
        <f t="shared" si="141"/>
        <v>0</v>
      </c>
      <c r="U191" s="94">
        <f t="shared" si="115"/>
        <v>0</v>
      </c>
      <c r="V191" s="83">
        <v>0</v>
      </c>
      <c r="W191" s="83">
        <v>0</v>
      </c>
      <c r="X191" s="83">
        <v>0</v>
      </c>
      <c r="Y191" s="84">
        <v>0</v>
      </c>
      <c r="Z191" s="94">
        <f t="shared" si="120"/>
        <v>0</v>
      </c>
      <c r="AA191" s="83">
        <v>0</v>
      </c>
      <c r="AB191" s="83">
        <v>0</v>
      </c>
      <c r="AC191" s="83">
        <v>0</v>
      </c>
      <c r="AD191" s="84">
        <v>0</v>
      </c>
      <c r="AE191" s="94">
        <f t="shared" si="121"/>
        <v>0</v>
      </c>
      <c r="AF191" s="83">
        <v>0</v>
      </c>
      <c r="AG191" s="83">
        <v>0</v>
      </c>
      <c r="AH191" s="83">
        <v>0</v>
      </c>
      <c r="AI191" s="84">
        <v>0</v>
      </c>
      <c r="AJ191" s="94">
        <f t="shared" si="122"/>
        <v>0</v>
      </c>
      <c r="AK191" s="83">
        <v>0</v>
      </c>
      <c r="AL191" s="83">
        <v>0</v>
      </c>
      <c r="AM191" s="83">
        <v>0</v>
      </c>
      <c r="AN191" s="84">
        <v>0</v>
      </c>
      <c r="AO191" s="94">
        <f t="shared" si="123"/>
        <v>0</v>
      </c>
      <c r="AP191" s="83">
        <v>0</v>
      </c>
      <c r="AQ191" s="83">
        <v>0</v>
      </c>
      <c r="AR191" s="83">
        <v>0</v>
      </c>
      <c r="AS191" s="84">
        <v>0</v>
      </c>
      <c r="AT191" s="94">
        <f t="shared" si="124"/>
        <v>0</v>
      </c>
      <c r="AU191" s="83">
        <v>0</v>
      </c>
      <c r="AV191" s="83">
        <v>0</v>
      </c>
      <c r="AW191" s="83">
        <v>0</v>
      </c>
      <c r="AX191" s="84">
        <v>0</v>
      </c>
      <c r="AY191" s="94">
        <f t="shared" si="125"/>
        <v>0</v>
      </c>
      <c r="AZ191" s="83">
        <v>0</v>
      </c>
      <c r="BA191" s="83">
        <v>0</v>
      </c>
      <c r="BB191" s="83">
        <v>0</v>
      </c>
      <c r="BC191" s="83">
        <v>0</v>
      </c>
      <c r="BD191" s="94">
        <f t="shared" si="126"/>
        <v>0</v>
      </c>
      <c r="BE191" s="83">
        <v>0</v>
      </c>
      <c r="BF191" s="83">
        <v>0</v>
      </c>
      <c r="BG191" s="83">
        <v>0</v>
      </c>
      <c r="BH191" s="83">
        <v>0</v>
      </c>
      <c r="BI191" s="94">
        <f t="shared" si="127"/>
        <v>0</v>
      </c>
      <c r="BJ191" s="83">
        <v>0</v>
      </c>
      <c r="BK191" s="83">
        <v>0</v>
      </c>
      <c r="BL191" s="83">
        <v>0</v>
      </c>
      <c r="BM191" s="83">
        <v>0</v>
      </c>
      <c r="BN191" s="94">
        <f t="shared" si="128"/>
        <v>0</v>
      </c>
      <c r="BO191" s="83">
        <v>0</v>
      </c>
      <c r="BP191" s="83">
        <v>0</v>
      </c>
      <c r="BQ191" s="83">
        <v>0</v>
      </c>
      <c r="BR191" s="83">
        <v>0</v>
      </c>
      <c r="BS191" s="94">
        <f t="shared" si="129"/>
        <v>0</v>
      </c>
      <c r="BT191" s="83">
        <v>0</v>
      </c>
      <c r="BU191" s="83">
        <v>0</v>
      </c>
      <c r="BV191" s="83">
        <v>0</v>
      </c>
      <c r="BW191" s="83">
        <v>0</v>
      </c>
      <c r="BX191" s="94">
        <f t="shared" si="130"/>
        <v>0</v>
      </c>
      <c r="BY191" s="83">
        <v>0</v>
      </c>
      <c r="BZ191" s="83">
        <v>0</v>
      </c>
      <c r="CA191" s="83">
        <v>0</v>
      </c>
      <c r="CB191" s="83">
        <v>0</v>
      </c>
      <c r="CC191" s="94">
        <f t="shared" si="131"/>
        <v>0</v>
      </c>
      <c r="CD191" s="83">
        <v>0</v>
      </c>
      <c r="CE191" s="83">
        <v>0</v>
      </c>
      <c r="CF191" s="83">
        <v>0</v>
      </c>
      <c r="CG191" s="83">
        <v>0</v>
      </c>
      <c r="CH191" s="94">
        <f t="shared" si="132"/>
        <v>0</v>
      </c>
      <c r="CI191" s="83">
        <v>0</v>
      </c>
      <c r="CJ191" s="83">
        <v>0</v>
      </c>
      <c r="CK191" s="83">
        <v>0</v>
      </c>
      <c r="CL191" s="83">
        <v>0</v>
      </c>
      <c r="CM191" s="94">
        <f t="shared" si="133"/>
        <v>0</v>
      </c>
      <c r="CN191" s="83">
        <v>0</v>
      </c>
      <c r="CO191" s="83">
        <v>0</v>
      </c>
      <c r="CP191" s="83">
        <v>0</v>
      </c>
      <c r="CQ191" s="83">
        <v>0</v>
      </c>
      <c r="CR191" s="94">
        <f t="shared" si="134"/>
        <v>0</v>
      </c>
      <c r="CS191" s="83">
        <v>0</v>
      </c>
      <c r="CT191" s="83">
        <v>0</v>
      </c>
      <c r="CU191" s="83">
        <v>0</v>
      </c>
      <c r="CV191" s="83">
        <v>0</v>
      </c>
      <c r="CW191" s="94">
        <f t="shared" si="135"/>
        <v>0</v>
      </c>
      <c r="CX191" s="85">
        <v>0</v>
      </c>
      <c r="CY191" s="85">
        <v>0</v>
      </c>
      <c r="CZ191" s="85">
        <v>0</v>
      </c>
      <c r="DA191" s="85">
        <v>0</v>
      </c>
      <c r="DB191" s="86">
        <v>0</v>
      </c>
      <c r="DC191" s="87">
        <v>0</v>
      </c>
      <c r="DD191" s="88">
        <v>0</v>
      </c>
      <c r="DE191" s="89">
        <v>0</v>
      </c>
      <c r="DF191" s="90">
        <f t="shared" si="116"/>
        <v>0</v>
      </c>
      <c r="DG191" s="91">
        <f t="shared" si="117"/>
        <v>0</v>
      </c>
      <c r="DH191" s="92">
        <f t="shared" si="118"/>
        <v>0</v>
      </c>
      <c r="DI191" s="103">
        <v>0</v>
      </c>
      <c r="DJ191" s="104">
        <v>0</v>
      </c>
      <c r="DK191" s="99">
        <v>0</v>
      </c>
      <c r="DL191" s="95">
        <f t="shared" si="136"/>
        <v>0</v>
      </c>
      <c r="DM191" s="93" t="e">
        <f t="shared" si="137"/>
        <v>#DIV/0!</v>
      </c>
      <c r="DN191" s="223" t="e">
        <f>(SUM(DH191:DH192)/SUM(DL191:DL192))</f>
        <v>#DIV/0!</v>
      </c>
      <c r="DO191" s="223"/>
    </row>
    <row r="192" spans="2:119" ht="23.25" customHeight="1" thickBot="1" x14ac:dyDescent="0.3">
      <c r="B192" s="240"/>
      <c r="C192" s="243"/>
      <c r="D192" s="101" t="s">
        <v>109</v>
      </c>
      <c r="E192" s="80">
        <v>0</v>
      </c>
      <c r="F192" s="81">
        <v>0</v>
      </c>
      <c r="G192" s="98">
        <f t="shared" si="119"/>
        <v>0</v>
      </c>
      <c r="H192" s="83">
        <v>0</v>
      </c>
      <c r="I192" s="83">
        <v>0</v>
      </c>
      <c r="J192" s="83">
        <v>0</v>
      </c>
      <c r="K192" s="83">
        <v>0</v>
      </c>
      <c r="L192" s="83">
        <v>0</v>
      </c>
      <c r="M192" s="108">
        <f t="shared" si="140"/>
        <v>0</v>
      </c>
      <c r="N192" s="98">
        <f t="shared" si="114"/>
        <v>0</v>
      </c>
      <c r="O192" s="83">
        <v>0</v>
      </c>
      <c r="P192" s="83">
        <v>0</v>
      </c>
      <c r="Q192" s="83">
        <v>0</v>
      </c>
      <c r="R192" s="84">
        <v>0</v>
      </c>
      <c r="S192" s="84">
        <v>0</v>
      </c>
      <c r="T192" s="108">
        <f t="shared" si="141"/>
        <v>0</v>
      </c>
      <c r="U192" s="98">
        <f t="shared" si="115"/>
        <v>0</v>
      </c>
      <c r="V192" s="83">
        <v>0</v>
      </c>
      <c r="W192" s="83">
        <v>0</v>
      </c>
      <c r="X192" s="83">
        <v>0</v>
      </c>
      <c r="Y192" s="84">
        <v>0</v>
      </c>
      <c r="Z192" s="98">
        <f t="shared" si="120"/>
        <v>0</v>
      </c>
      <c r="AA192" s="83">
        <v>0</v>
      </c>
      <c r="AB192" s="83">
        <v>0</v>
      </c>
      <c r="AC192" s="83">
        <v>0</v>
      </c>
      <c r="AD192" s="84">
        <v>0</v>
      </c>
      <c r="AE192" s="98">
        <f t="shared" si="121"/>
        <v>0</v>
      </c>
      <c r="AF192" s="83">
        <v>0</v>
      </c>
      <c r="AG192" s="83">
        <v>0</v>
      </c>
      <c r="AH192" s="83">
        <v>0</v>
      </c>
      <c r="AI192" s="84">
        <v>0</v>
      </c>
      <c r="AJ192" s="98">
        <f t="shared" si="122"/>
        <v>0</v>
      </c>
      <c r="AK192" s="83">
        <v>0</v>
      </c>
      <c r="AL192" s="83">
        <v>0</v>
      </c>
      <c r="AM192" s="83">
        <v>0</v>
      </c>
      <c r="AN192" s="84">
        <v>0</v>
      </c>
      <c r="AO192" s="98">
        <f t="shared" si="123"/>
        <v>0</v>
      </c>
      <c r="AP192" s="83">
        <v>0</v>
      </c>
      <c r="AQ192" s="83">
        <v>0</v>
      </c>
      <c r="AR192" s="83">
        <v>0</v>
      </c>
      <c r="AS192" s="84">
        <v>0</v>
      </c>
      <c r="AT192" s="98">
        <f t="shared" si="124"/>
        <v>0</v>
      </c>
      <c r="AU192" s="83">
        <v>0</v>
      </c>
      <c r="AV192" s="83">
        <v>0</v>
      </c>
      <c r="AW192" s="83">
        <v>0</v>
      </c>
      <c r="AX192" s="84">
        <v>0</v>
      </c>
      <c r="AY192" s="98">
        <f t="shared" si="125"/>
        <v>0</v>
      </c>
      <c r="AZ192" s="83">
        <v>0</v>
      </c>
      <c r="BA192" s="83">
        <v>0</v>
      </c>
      <c r="BB192" s="83">
        <v>0</v>
      </c>
      <c r="BC192" s="83">
        <v>0</v>
      </c>
      <c r="BD192" s="98">
        <f t="shared" si="126"/>
        <v>0</v>
      </c>
      <c r="BE192" s="83">
        <v>0</v>
      </c>
      <c r="BF192" s="83">
        <v>0</v>
      </c>
      <c r="BG192" s="83">
        <v>0</v>
      </c>
      <c r="BH192" s="83">
        <v>0</v>
      </c>
      <c r="BI192" s="98">
        <f t="shared" si="127"/>
        <v>0</v>
      </c>
      <c r="BJ192" s="83">
        <v>0</v>
      </c>
      <c r="BK192" s="83">
        <v>0</v>
      </c>
      <c r="BL192" s="83">
        <v>0</v>
      </c>
      <c r="BM192" s="83">
        <v>0</v>
      </c>
      <c r="BN192" s="98">
        <f t="shared" si="128"/>
        <v>0</v>
      </c>
      <c r="BO192" s="83">
        <v>0</v>
      </c>
      <c r="BP192" s="83">
        <v>0</v>
      </c>
      <c r="BQ192" s="83">
        <v>0</v>
      </c>
      <c r="BR192" s="83">
        <v>0</v>
      </c>
      <c r="BS192" s="98">
        <f t="shared" si="129"/>
        <v>0</v>
      </c>
      <c r="BT192" s="83">
        <v>0</v>
      </c>
      <c r="BU192" s="83">
        <v>0</v>
      </c>
      <c r="BV192" s="83">
        <v>0</v>
      </c>
      <c r="BW192" s="83">
        <v>0</v>
      </c>
      <c r="BX192" s="98">
        <f t="shared" si="130"/>
        <v>0</v>
      </c>
      <c r="BY192" s="83">
        <v>0</v>
      </c>
      <c r="BZ192" s="83">
        <v>0</v>
      </c>
      <c r="CA192" s="83">
        <v>0</v>
      </c>
      <c r="CB192" s="83">
        <v>0</v>
      </c>
      <c r="CC192" s="98">
        <f t="shared" si="131"/>
        <v>0</v>
      </c>
      <c r="CD192" s="83">
        <v>0</v>
      </c>
      <c r="CE192" s="83">
        <v>0</v>
      </c>
      <c r="CF192" s="83">
        <v>0</v>
      </c>
      <c r="CG192" s="83">
        <v>0</v>
      </c>
      <c r="CH192" s="98">
        <f t="shared" si="132"/>
        <v>0</v>
      </c>
      <c r="CI192" s="83">
        <v>0</v>
      </c>
      <c r="CJ192" s="83">
        <v>0</v>
      </c>
      <c r="CK192" s="83">
        <v>0</v>
      </c>
      <c r="CL192" s="83">
        <v>0</v>
      </c>
      <c r="CM192" s="98">
        <f t="shared" si="133"/>
        <v>0</v>
      </c>
      <c r="CN192" s="83">
        <v>0</v>
      </c>
      <c r="CO192" s="83">
        <v>0</v>
      </c>
      <c r="CP192" s="83">
        <v>0</v>
      </c>
      <c r="CQ192" s="83">
        <v>0</v>
      </c>
      <c r="CR192" s="98">
        <f t="shared" si="134"/>
        <v>0</v>
      </c>
      <c r="CS192" s="83">
        <v>0</v>
      </c>
      <c r="CT192" s="83">
        <v>0</v>
      </c>
      <c r="CU192" s="83">
        <v>0</v>
      </c>
      <c r="CV192" s="83">
        <v>0</v>
      </c>
      <c r="CW192" s="98">
        <f t="shared" si="135"/>
        <v>0</v>
      </c>
      <c r="CX192" s="85">
        <v>0</v>
      </c>
      <c r="CY192" s="85">
        <v>0</v>
      </c>
      <c r="CZ192" s="85">
        <v>0</v>
      </c>
      <c r="DA192" s="85">
        <v>0</v>
      </c>
      <c r="DB192" s="86">
        <v>0</v>
      </c>
      <c r="DC192" s="87">
        <v>0</v>
      </c>
      <c r="DD192" s="88">
        <v>0</v>
      </c>
      <c r="DE192" s="89">
        <v>0</v>
      </c>
      <c r="DF192" s="90">
        <f t="shared" si="116"/>
        <v>0</v>
      </c>
      <c r="DG192" s="91">
        <f t="shared" si="117"/>
        <v>0</v>
      </c>
      <c r="DH192" s="92">
        <f t="shared" si="118"/>
        <v>0</v>
      </c>
      <c r="DI192" s="103">
        <v>0</v>
      </c>
      <c r="DJ192" s="104">
        <v>0</v>
      </c>
      <c r="DK192" s="99">
        <v>0</v>
      </c>
      <c r="DL192" s="102">
        <f t="shared" si="136"/>
        <v>0</v>
      </c>
      <c r="DM192" s="100" t="e">
        <f t="shared" si="137"/>
        <v>#DIV/0!</v>
      </c>
      <c r="DN192" s="224"/>
      <c r="DO192" s="224"/>
    </row>
    <row r="193" spans="2:119" ht="23.25" customHeight="1" thickBot="1" x14ac:dyDescent="0.3">
      <c r="B193" s="238">
        <v>48</v>
      </c>
      <c r="C193" s="241">
        <f>لیست!D53</f>
        <v>0</v>
      </c>
      <c r="D193" s="105" t="s">
        <v>106</v>
      </c>
      <c r="E193" s="80">
        <v>0</v>
      </c>
      <c r="F193" s="81">
        <v>0</v>
      </c>
      <c r="G193" s="82">
        <f t="shared" si="119"/>
        <v>0</v>
      </c>
      <c r="H193" s="83">
        <v>0</v>
      </c>
      <c r="I193" s="83">
        <v>0</v>
      </c>
      <c r="J193" s="83">
        <v>0</v>
      </c>
      <c r="K193" s="83">
        <v>0</v>
      </c>
      <c r="L193" s="83">
        <v>0</v>
      </c>
      <c r="M193" s="106">
        <f>L193/2</f>
        <v>0</v>
      </c>
      <c r="N193" s="82">
        <f t="shared" si="114"/>
        <v>0</v>
      </c>
      <c r="O193" s="83">
        <v>0</v>
      </c>
      <c r="P193" s="83">
        <v>0</v>
      </c>
      <c r="Q193" s="83">
        <v>0</v>
      </c>
      <c r="R193" s="84">
        <v>0</v>
      </c>
      <c r="S193" s="84">
        <v>0</v>
      </c>
      <c r="T193" s="106">
        <f>S193/2</f>
        <v>0</v>
      </c>
      <c r="U193" s="82">
        <f t="shared" si="115"/>
        <v>0</v>
      </c>
      <c r="V193" s="83">
        <v>0</v>
      </c>
      <c r="W193" s="83">
        <v>0</v>
      </c>
      <c r="X193" s="83">
        <v>0</v>
      </c>
      <c r="Y193" s="84">
        <v>0</v>
      </c>
      <c r="Z193" s="82">
        <f t="shared" si="120"/>
        <v>0</v>
      </c>
      <c r="AA193" s="83">
        <v>0</v>
      </c>
      <c r="AB193" s="83">
        <v>0</v>
      </c>
      <c r="AC193" s="83">
        <v>0</v>
      </c>
      <c r="AD193" s="84">
        <v>0</v>
      </c>
      <c r="AE193" s="82">
        <f t="shared" si="121"/>
        <v>0</v>
      </c>
      <c r="AF193" s="83">
        <v>0</v>
      </c>
      <c r="AG193" s="83">
        <v>0</v>
      </c>
      <c r="AH193" s="83">
        <v>0</v>
      </c>
      <c r="AI193" s="84">
        <v>0</v>
      </c>
      <c r="AJ193" s="82">
        <f t="shared" si="122"/>
        <v>0</v>
      </c>
      <c r="AK193" s="83">
        <v>0</v>
      </c>
      <c r="AL193" s="83">
        <v>0</v>
      </c>
      <c r="AM193" s="83">
        <v>0</v>
      </c>
      <c r="AN193" s="84">
        <v>0</v>
      </c>
      <c r="AO193" s="82">
        <f t="shared" si="123"/>
        <v>0</v>
      </c>
      <c r="AP193" s="83">
        <v>0</v>
      </c>
      <c r="AQ193" s="83">
        <v>0</v>
      </c>
      <c r="AR193" s="83">
        <v>0</v>
      </c>
      <c r="AS193" s="84">
        <v>0</v>
      </c>
      <c r="AT193" s="82">
        <f t="shared" si="124"/>
        <v>0</v>
      </c>
      <c r="AU193" s="83">
        <v>0</v>
      </c>
      <c r="AV193" s="83">
        <v>0</v>
      </c>
      <c r="AW193" s="83">
        <v>0</v>
      </c>
      <c r="AX193" s="84">
        <v>0</v>
      </c>
      <c r="AY193" s="82">
        <f t="shared" si="125"/>
        <v>0</v>
      </c>
      <c r="AZ193" s="83">
        <v>0</v>
      </c>
      <c r="BA193" s="83">
        <v>0</v>
      </c>
      <c r="BB193" s="83">
        <v>0</v>
      </c>
      <c r="BC193" s="83">
        <v>0</v>
      </c>
      <c r="BD193" s="82">
        <f t="shared" si="126"/>
        <v>0</v>
      </c>
      <c r="BE193" s="83">
        <v>0</v>
      </c>
      <c r="BF193" s="83">
        <v>0</v>
      </c>
      <c r="BG193" s="83">
        <v>0</v>
      </c>
      <c r="BH193" s="83">
        <v>0</v>
      </c>
      <c r="BI193" s="82">
        <f t="shared" si="127"/>
        <v>0</v>
      </c>
      <c r="BJ193" s="83">
        <v>0</v>
      </c>
      <c r="BK193" s="83">
        <v>0</v>
      </c>
      <c r="BL193" s="83">
        <v>0</v>
      </c>
      <c r="BM193" s="83">
        <v>0</v>
      </c>
      <c r="BN193" s="82">
        <f t="shared" si="128"/>
        <v>0</v>
      </c>
      <c r="BO193" s="83">
        <v>0</v>
      </c>
      <c r="BP193" s="83">
        <v>0</v>
      </c>
      <c r="BQ193" s="83">
        <v>0</v>
      </c>
      <c r="BR193" s="83">
        <v>0</v>
      </c>
      <c r="BS193" s="82">
        <f t="shared" si="129"/>
        <v>0</v>
      </c>
      <c r="BT193" s="83">
        <v>0</v>
      </c>
      <c r="BU193" s="83">
        <v>0</v>
      </c>
      <c r="BV193" s="83">
        <v>0</v>
      </c>
      <c r="BW193" s="83">
        <v>0</v>
      </c>
      <c r="BX193" s="82">
        <f t="shared" si="130"/>
        <v>0</v>
      </c>
      <c r="BY193" s="83">
        <v>0</v>
      </c>
      <c r="BZ193" s="83">
        <v>0</v>
      </c>
      <c r="CA193" s="83">
        <v>0</v>
      </c>
      <c r="CB193" s="83">
        <v>0</v>
      </c>
      <c r="CC193" s="82">
        <f t="shared" si="131"/>
        <v>0</v>
      </c>
      <c r="CD193" s="83">
        <v>0</v>
      </c>
      <c r="CE193" s="83">
        <v>0</v>
      </c>
      <c r="CF193" s="83">
        <v>0</v>
      </c>
      <c r="CG193" s="83">
        <v>0</v>
      </c>
      <c r="CH193" s="82">
        <f t="shared" si="132"/>
        <v>0</v>
      </c>
      <c r="CI193" s="83">
        <v>0</v>
      </c>
      <c r="CJ193" s="83">
        <v>0</v>
      </c>
      <c r="CK193" s="83">
        <v>0</v>
      </c>
      <c r="CL193" s="83">
        <v>0</v>
      </c>
      <c r="CM193" s="82">
        <f t="shared" si="133"/>
        <v>0</v>
      </c>
      <c r="CN193" s="83">
        <v>0</v>
      </c>
      <c r="CO193" s="83">
        <v>0</v>
      </c>
      <c r="CP193" s="83">
        <v>0</v>
      </c>
      <c r="CQ193" s="83">
        <v>0</v>
      </c>
      <c r="CR193" s="82">
        <f t="shared" si="134"/>
        <v>0</v>
      </c>
      <c r="CS193" s="83">
        <v>0</v>
      </c>
      <c r="CT193" s="83">
        <v>0</v>
      </c>
      <c r="CU193" s="83">
        <v>0</v>
      </c>
      <c r="CV193" s="83">
        <v>0</v>
      </c>
      <c r="CW193" s="82">
        <f t="shared" si="135"/>
        <v>0</v>
      </c>
      <c r="CX193" s="85">
        <v>0</v>
      </c>
      <c r="CY193" s="85">
        <v>0</v>
      </c>
      <c r="CZ193" s="85">
        <v>0</v>
      </c>
      <c r="DA193" s="85">
        <v>0</v>
      </c>
      <c r="DB193" s="86">
        <v>0</v>
      </c>
      <c r="DC193" s="87">
        <v>0</v>
      </c>
      <c r="DD193" s="88">
        <v>0</v>
      </c>
      <c r="DE193" s="89">
        <v>0</v>
      </c>
      <c r="DF193" s="90">
        <f t="shared" si="116"/>
        <v>0</v>
      </c>
      <c r="DG193" s="91">
        <f t="shared" si="117"/>
        <v>0</v>
      </c>
      <c r="DH193" s="92">
        <f t="shared" si="118"/>
        <v>0</v>
      </c>
      <c r="DI193" s="103">
        <v>0</v>
      </c>
      <c r="DJ193" s="104">
        <v>0</v>
      </c>
      <c r="DK193" s="99">
        <v>0</v>
      </c>
      <c r="DL193" s="92">
        <f t="shared" si="136"/>
        <v>0</v>
      </c>
      <c r="DM193" s="93" t="e">
        <f t="shared" si="137"/>
        <v>#DIV/0!</v>
      </c>
      <c r="DN193" s="223" t="e">
        <f>SUM(DH193:DH194)/SUM(DL193:DL194)</f>
        <v>#DIV/0!</v>
      </c>
      <c r="DO193" s="223" t="e">
        <f>(SUM(DH193:DH196)/SUM(DL193:DL196))</f>
        <v>#DIV/0!</v>
      </c>
    </row>
    <row r="194" spans="2:119" ht="23.25" customHeight="1" thickBot="1" x14ac:dyDescent="0.3">
      <c r="B194" s="239"/>
      <c r="C194" s="242"/>
      <c r="D194" s="79" t="s">
        <v>107</v>
      </c>
      <c r="E194" s="80">
        <v>0</v>
      </c>
      <c r="F194" s="81">
        <v>0</v>
      </c>
      <c r="G194" s="94">
        <f t="shared" si="119"/>
        <v>0</v>
      </c>
      <c r="H194" s="83">
        <v>0</v>
      </c>
      <c r="I194" s="83">
        <v>0</v>
      </c>
      <c r="J194" s="83">
        <v>0</v>
      </c>
      <c r="K194" s="83">
        <v>0</v>
      </c>
      <c r="L194" s="83">
        <v>0</v>
      </c>
      <c r="M194" s="107">
        <f t="shared" si="140"/>
        <v>0</v>
      </c>
      <c r="N194" s="94">
        <f t="shared" si="114"/>
        <v>0</v>
      </c>
      <c r="O194" s="83">
        <v>0</v>
      </c>
      <c r="P194" s="83">
        <v>0</v>
      </c>
      <c r="Q194" s="83">
        <v>0</v>
      </c>
      <c r="R194" s="84">
        <v>0</v>
      </c>
      <c r="S194" s="84">
        <v>0</v>
      </c>
      <c r="T194" s="107">
        <f t="shared" si="141"/>
        <v>0</v>
      </c>
      <c r="U194" s="94">
        <f t="shared" si="115"/>
        <v>0</v>
      </c>
      <c r="V194" s="83">
        <v>0</v>
      </c>
      <c r="W194" s="83">
        <v>0</v>
      </c>
      <c r="X194" s="83">
        <v>0</v>
      </c>
      <c r="Y194" s="84">
        <v>0</v>
      </c>
      <c r="Z194" s="94">
        <f t="shared" si="120"/>
        <v>0</v>
      </c>
      <c r="AA194" s="83">
        <v>0</v>
      </c>
      <c r="AB194" s="83">
        <v>0</v>
      </c>
      <c r="AC194" s="83">
        <v>0</v>
      </c>
      <c r="AD194" s="84">
        <v>0</v>
      </c>
      <c r="AE194" s="94">
        <f t="shared" si="121"/>
        <v>0</v>
      </c>
      <c r="AF194" s="83">
        <v>0</v>
      </c>
      <c r="AG194" s="83">
        <v>0</v>
      </c>
      <c r="AH194" s="83">
        <v>0</v>
      </c>
      <c r="AI194" s="84">
        <v>0</v>
      </c>
      <c r="AJ194" s="94">
        <f t="shared" si="122"/>
        <v>0</v>
      </c>
      <c r="AK194" s="83">
        <v>0</v>
      </c>
      <c r="AL194" s="83">
        <v>0</v>
      </c>
      <c r="AM194" s="83">
        <v>0</v>
      </c>
      <c r="AN194" s="84">
        <v>0</v>
      </c>
      <c r="AO194" s="94">
        <f t="shared" si="123"/>
        <v>0</v>
      </c>
      <c r="AP194" s="83">
        <v>0</v>
      </c>
      <c r="AQ194" s="83">
        <v>0</v>
      </c>
      <c r="AR194" s="83">
        <v>0</v>
      </c>
      <c r="AS194" s="84">
        <v>0</v>
      </c>
      <c r="AT194" s="94">
        <f t="shared" si="124"/>
        <v>0</v>
      </c>
      <c r="AU194" s="83">
        <v>0</v>
      </c>
      <c r="AV194" s="83">
        <v>0</v>
      </c>
      <c r="AW194" s="83">
        <v>0</v>
      </c>
      <c r="AX194" s="84">
        <v>0</v>
      </c>
      <c r="AY194" s="94">
        <f t="shared" si="125"/>
        <v>0</v>
      </c>
      <c r="AZ194" s="83">
        <v>0</v>
      </c>
      <c r="BA194" s="83">
        <v>0</v>
      </c>
      <c r="BB194" s="83">
        <v>0</v>
      </c>
      <c r="BC194" s="83">
        <v>0</v>
      </c>
      <c r="BD194" s="94">
        <f t="shared" si="126"/>
        <v>0</v>
      </c>
      <c r="BE194" s="83">
        <v>0</v>
      </c>
      <c r="BF194" s="83">
        <v>0</v>
      </c>
      <c r="BG194" s="83">
        <v>0</v>
      </c>
      <c r="BH194" s="83">
        <v>0</v>
      </c>
      <c r="BI194" s="94">
        <f t="shared" si="127"/>
        <v>0</v>
      </c>
      <c r="BJ194" s="83">
        <v>0</v>
      </c>
      <c r="BK194" s="83">
        <v>0</v>
      </c>
      <c r="BL194" s="83">
        <v>0</v>
      </c>
      <c r="BM194" s="83">
        <v>0</v>
      </c>
      <c r="BN194" s="94">
        <f t="shared" si="128"/>
        <v>0</v>
      </c>
      <c r="BO194" s="83">
        <v>0</v>
      </c>
      <c r="BP194" s="83">
        <v>0</v>
      </c>
      <c r="BQ194" s="83">
        <v>0</v>
      </c>
      <c r="BR194" s="83">
        <v>0</v>
      </c>
      <c r="BS194" s="94">
        <f t="shared" si="129"/>
        <v>0</v>
      </c>
      <c r="BT194" s="83">
        <v>0</v>
      </c>
      <c r="BU194" s="83">
        <v>0</v>
      </c>
      <c r="BV194" s="83">
        <v>0</v>
      </c>
      <c r="BW194" s="83">
        <v>0</v>
      </c>
      <c r="BX194" s="94">
        <f t="shared" si="130"/>
        <v>0</v>
      </c>
      <c r="BY194" s="83">
        <v>0</v>
      </c>
      <c r="BZ194" s="83">
        <v>0</v>
      </c>
      <c r="CA194" s="83">
        <v>0</v>
      </c>
      <c r="CB194" s="83">
        <v>0</v>
      </c>
      <c r="CC194" s="94">
        <f t="shared" si="131"/>
        <v>0</v>
      </c>
      <c r="CD194" s="83">
        <v>0</v>
      </c>
      <c r="CE194" s="83">
        <v>0</v>
      </c>
      <c r="CF194" s="83">
        <v>0</v>
      </c>
      <c r="CG194" s="83">
        <v>0</v>
      </c>
      <c r="CH194" s="94">
        <f t="shared" si="132"/>
        <v>0</v>
      </c>
      <c r="CI194" s="83">
        <v>0</v>
      </c>
      <c r="CJ194" s="83">
        <v>0</v>
      </c>
      <c r="CK194" s="83">
        <v>0</v>
      </c>
      <c r="CL194" s="83">
        <v>0</v>
      </c>
      <c r="CM194" s="94">
        <f t="shared" si="133"/>
        <v>0</v>
      </c>
      <c r="CN194" s="83">
        <v>0</v>
      </c>
      <c r="CO194" s="83">
        <v>0</v>
      </c>
      <c r="CP194" s="83">
        <v>0</v>
      </c>
      <c r="CQ194" s="83">
        <v>0</v>
      </c>
      <c r="CR194" s="94">
        <f t="shared" si="134"/>
        <v>0</v>
      </c>
      <c r="CS194" s="83">
        <v>0</v>
      </c>
      <c r="CT194" s="83">
        <v>0</v>
      </c>
      <c r="CU194" s="83">
        <v>0</v>
      </c>
      <c r="CV194" s="83">
        <v>0</v>
      </c>
      <c r="CW194" s="94">
        <f t="shared" si="135"/>
        <v>0</v>
      </c>
      <c r="CX194" s="85">
        <v>0</v>
      </c>
      <c r="CY194" s="85">
        <v>0</v>
      </c>
      <c r="CZ194" s="85">
        <v>0</v>
      </c>
      <c r="DA194" s="85">
        <v>0</v>
      </c>
      <c r="DB194" s="86">
        <v>0</v>
      </c>
      <c r="DC194" s="87">
        <v>0</v>
      </c>
      <c r="DD194" s="88">
        <v>0</v>
      </c>
      <c r="DE194" s="89">
        <v>0</v>
      </c>
      <c r="DF194" s="90">
        <f t="shared" si="116"/>
        <v>0</v>
      </c>
      <c r="DG194" s="91">
        <f t="shared" si="117"/>
        <v>0</v>
      </c>
      <c r="DH194" s="92">
        <f t="shared" si="118"/>
        <v>0</v>
      </c>
      <c r="DI194" s="103">
        <v>0</v>
      </c>
      <c r="DJ194" s="104">
        <v>0</v>
      </c>
      <c r="DK194" s="99">
        <v>0</v>
      </c>
      <c r="DL194" s="95">
        <f t="shared" si="136"/>
        <v>0</v>
      </c>
      <c r="DM194" s="93" t="e">
        <f t="shared" si="137"/>
        <v>#DIV/0!</v>
      </c>
      <c r="DN194" s="244"/>
      <c r="DO194" s="223"/>
    </row>
    <row r="195" spans="2:119" ht="23.25" customHeight="1" thickBot="1" x14ac:dyDescent="0.3">
      <c r="B195" s="239"/>
      <c r="C195" s="242"/>
      <c r="D195" s="79" t="s">
        <v>108</v>
      </c>
      <c r="E195" s="80">
        <v>0</v>
      </c>
      <c r="F195" s="81">
        <v>0</v>
      </c>
      <c r="G195" s="94">
        <f t="shared" si="119"/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107">
        <f t="shared" si="140"/>
        <v>0</v>
      </c>
      <c r="N195" s="94">
        <f t="shared" si="114"/>
        <v>0</v>
      </c>
      <c r="O195" s="83">
        <v>0</v>
      </c>
      <c r="P195" s="83">
        <v>0</v>
      </c>
      <c r="Q195" s="83">
        <v>0</v>
      </c>
      <c r="R195" s="84">
        <v>0</v>
      </c>
      <c r="S195" s="84">
        <v>0</v>
      </c>
      <c r="T195" s="107">
        <f t="shared" si="141"/>
        <v>0</v>
      </c>
      <c r="U195" s="94">
        <f t="shared" si="115"/>
        <v>0</v>
      </c>
      <c r="V195" s="83">
        <v>0</v>
      </c>
      <c r="W195" s="83">
        <v>0</v>
      </c>
      <c r="X195" s="83">
        <v>0</v>
      </c>
      <c r="Y195" s="84">
        <v>0</v>
      </c>
      <c r="Z195" s="94">
        <f t="shared" si="120"/>
        <v>0</v>
      </c>
      <c r="AA195" s="83">
        <v>0</v>
      </c>
      <c r="AB195" s="83">
        <v>0</v>
      </c>
      <c r="AC195" s="83">
        <v>0</v>
      </c>
      <c r="AD195" s="84">
        <v>0</v>
      </c>
      <c r="AE195" s="94">
        <f t="shared" si="121"/>
        <v>0</v>
      </c>
      <c r="AF195" s="83">
        <v>0</v>
      </c>
      <c r="AG195" s="83">
        <v>0</v>
      </c>
      <c r="AH195" s="83">
        <v>0</v>
      </c>
      <c r="AI195" s="84">
        <v>0</v>
      </c>
      <c r="AJ195" s="94">
        <f t="shared" si="122"/>
        <v>0</v>
      </c>
      <c r="AK195" s="83">
        <v>0</v>
      </c>
      <c r="AL195" s="83">
        <v>0</v>
      </c>
      <c r="AM195" s="83">
        <v>0</v>
      </c>
      <c r="AN195" s="84">
        <v>0</v>
      </c>
      <c r="AO195" s="94">
        <f t="shared" si="123"/>
        <v>0</v>
      </c>
      <c r="AP195" s="83">
        <v>0</v>
      </c>
      <c r="AQ195" s="83">
        <v>0</v>
      </c>
      <c r="AR195" s="83">
        <v>0</v>
      </c>
      <c r="AS195" s="84">
        <v>0</v>
      </c>
      <c r="AT195" s="94">
        <f t="shared" si="124"/>
        <v>0</v>
      </c>
      <c r="AU195" s="83">
        <v>0</v>
      </c>
      <c r="AV195" s="83">
        <v>0</v>
      </c>
      <c r="AW195" s="83">
        <v>0</v>
      </c>
      <c r="AX195" s="84">
        <v>0</v>
      </c>
      <c r="AY195" s="94">
        <f t="shared" si="125"/>
        <v>0</v>
      </c>
      <c r="AZ195" s="83">
        <v>0</v>
      </c>
      <c r="BA195" s="83">
        <v>0</v>
      </c>
      <c r="BB195" s="83">
        <v>0</v>
      </c>
      <c r="BC195" s="83">
        <v>0</v>
      </c>
      <c r="BD195" s="94">
        <f t="shared" si="126"/>
        <v>0</v>
      </c>
      <c r="BE195" s="83">
        <v>0</v>
      </c>
      <c r="BF195" s="83">
        <v>0</v>
      </c>
      <c r="BG195" s="83">
        <v>0</v>
      </c>
      <c r="BH195" s="83">
        <v>0</v>
      </c>
      <c r="BI195" s="94">
        <f t="shared" si="127"/>
        <v>0</v>
      </c>
      <c r="BJ195" s="83">
        <v>0</v>
      </c>
      <c r="BK195" s="83">
        <v>0</v>
      </c>
      <c r="BL195" s="83">
        <v>0</v>
      </c>
      <c r="BM195" s="83">
        <v>0</v>
      </c>
      <c r="BN195" s="94">
        <f t="shared" si="128"/>
        <v>0</v>
      </c>
      <c r="BO195" s="83">
        <v>0</v>
      </c>
      <c r="BP195" s="83">
        <v>0</v>
      </c>
      <c r="BQ195" s="83">
        <v>0</v>
      </c>
      <c r="BR195" s="83">
        <v>0</v>
      </c>
      <c r="BS195" s="94">
        <f t="shared" si="129"/>
        <v>0</v>
      </c>
      <c r="BT195" s="83">
        <v>0</v>
      </c>
      <c r="BU195" s="83">
        <v>0</v>
      </c>
      <c r="BV195" s="83">
        <v>0</v>
      </c>
      <c r="BW195" s="83">
        <v>0</v>
      </c>
      <c r="BX195" s="94">
        <f t="shared" si="130"/>
        <v>0</v>
      </c>
      <c r="BY195" s="83">
        <v>0</v>
      </c>
      <c r="BZ195" s="83">
        <v>0</v>
      </c>
      <c r="CA195" s="83">
        <v>0</v>
      </c>
      <c r="CB195" s="83">
        <v>0</v>
      </c>
      <c r="CC195" s="94">
        <f t="shared" si="131"/>
        <v>0</v>
      </c>
      <c r="CD195" s="83">
        <v>0</v>
      </c>
      <c r="CE195" s="83">
        <v>0</v>
      </c>
      <c r="CF195" s="83">
        <v>0</v>
      </c>
      <c r="CG195" s="83">
        <v>0</v>
      </c>
      <c r="CH195" s="94">
        <f t="shared" si="132"/>
        <v>0</v>
      </c>
      <c r="CI195" s="83">
        <v>0</v>
      </c>
      <c r="CJ195" s="83">
        <v>0</v>
      </c>
      <c r="CK195" s="83">
        <v>0</v>
      </c>
      <c r="CL195" s="83">
        <v>0</v>
      </c>
      <c r="CM195" s="94">
        <f t="shared" si="133"/>
        <v>0</v>
      </c>
      <c r="CN195" s="83">
        <v>0</v>
      </c>
      <c r="CO195" s="83">
        <v>0</v>
      </c>
      <c r="CP195" s="83">
        <v>0</v>
      </c>
      <c r="CQ195" s="83">
        <v>0</v>
      </c>
      <c r="CR195" s="94">
        <f t="shared" si="134"/>
        <v>0</v>
      </c>
      <c r="CS195" s="83">
        <v>0</v>
      </c>
      <c r="CT195" s="83">
        <v>0</v>
      </c>
      <c r="CU195" s="83">
        <v>0</v>
      </c>
      <c r="CV195" s="83">
        <v>0</v>
      </c>
      <c r="CW195" s="94">
        <f t="shared" si="135"/>
        <v>0</v>
      </c>
      <c r="CX195" s="85">
        <v>0</v>
      </c>
      <c r="CY195" s="85">
        <v>0</v>
      </c>
      <c r="CZ195" s="85">
        <v>0</v>
      </c>
      <c r="DA195" s="85">
        <v>0</v>
      </c>
      <c r="DB195" s="86">
        <v>0</v>
      </c>
      <c r="DC195" s="87">
        <v>0</v>
      </c>
      <c r="DD195" s="88">
        <v>0</v>
      </c>
      <c r="DE195" s="89">
        <v>0</v>
      </c>
      <c r="DF195" s="90">
        <f t="shared" si="116"/>
        <v>0</v>
      </c>
      <c r="DG195" s="91">
        <f t="shared" si="117"/>
        <v>0</v>
      </c>
      <c r="DH195" s="92">
        <f t="shared" si="118"/>
        <v>0</v>
      </c>
      <c r="DI195" s="103">
        <v>0</v>
      </c>
      <c r="DJ195" s="104">
        <v>0</v>
      </c>
      <c r="DK195" s="99">
        <v>0</v>
      </c>
      <c r="DL195" s="95">
        <f t="shared" si="136"/>
        <v>0</v>
      </c>
      <c r="DM195" s="93" t="e">
        <f t="shared" si="137"/>
        <v>#DIV/0!</v>
      </c>
      <c r="DN195" s="223" t="e">
        <f>(SUM(DH195:DH196)/SUM(DL195:DL196))</f>
        <v>#DIV/0!</v>
      </c>
      <c r="DO195" s="223"/>
    </row>
    <row r="196" spans="2:119" ht="23.25" customHeight="1" thickBot="1" x14ac:dyDescent="0.3">
      <c r="B196" s="240"/>
      <c r="C196" s="243"/>
      <c r="D196" s="101" t="s">
        <v>109</v>
      </c>
      <c r="E196" s="80">
        <v>0</v>
      </c>
      <c r="F196" s="81">
        <v>0</v>
      </c>
      <c r="G196" s="98">
        <f t="shared" si="119"/>
        <v>0</v>
      </c>
      <c r="H196" s="83">
        <v>0</v>
      </c>
      <c r="I196" s="83">
        <v>0</v>
      </c>
      <c r="J196" s="83">
        <v>0</v>
      </c>
      <c r="K196" s="83">
        <v>0</v>
      </c>
      <c r="L196" s="83">
        <v>0</v>
      </c>
      <c r="M196" s="108">
        <f t="shared" si="140"/>
        <v>0</v>
      </c>
      <c r="N196" s="98">
        <f t="shared" si="114"/>
        <v>0</v>
      </c>
      <c r="O196" s="83">
        <v>0</v>
      </c>
      <c r="P196" s="83">
        <v>0</v>
      </c>
      <c r="Q196" s="83">
        <v>0</v>
      </c>
      <c r="R196" s="84">
        <v>0</v>
      </c>
      <c r="S196" s="84">
        <v>0</v>
      </c>
      <c r="T196" s="108">
        <f t="shared" si="141"/>
        <v>0</v>
      </c>
      <c r="U196" s="98">
        <f t="shared" si="115"/>
        <v>0</v>
      </c>
      <c r="V196" s="83">
        <v>0</v>
      </c>
      <c r="W196" s="83">
        <v>0</v>
      </c>
      <c r="X196" s="83">
        <v>0</v>
      </c>
      <c r="Y196" s="84">
        <v>0</v>
      </c>
      <c r="Z196" s="98">
        <f t="shared" si="120"/>
        <v>0</v>
      </c>
      <c r="AA196" s="83">
        <v>0</v>
      </c>
      <c r="AB196" s="83">
        <v>0</v>
      </c>
      <c r="AC196" s="83">
        <v>0</v>
      </c>
      <c r="AD196" s="84">
        <v>0</v>
      </c>
      <c r="AE196" s="98">
        <f t="shared" si="121"/>
        <v>0</v>
      </c>
      <c r="AF196" s="83">
        <v>0</v>
      </c>
      <c r="AG196" s="83">
        <v>0</v>
      </c>
      <c r="AH196" s="83">
        <v>0</v>
      </c>
      <c r="AI196" s="84">
        <v>0</v>
      </c>
      <c r="AJ196" s="98">
        <f t="shared" si="122"/>
        <v>0</v>
      </c>
      <c r="AK196" s="83">
        <v>0</v>
      </c>
      <c r="AL196" s="83">
        <v>0</v>
      </c>
      <c r="AM196" s="83">
        <v>0</v>
      </c>
      <c r="AN196" s="84">
        <v>0</v>
      </c>
      <c r="AO196" s="98">
        <f t="shared" si="123"/>
        <v>0</v>
      </c>
      <c r="AP196" s="83">
        <v>0</v>
      </c>
      <c r="AQ196" s="83">
        <v>0</v>
      </c>
      <c r="AR196" s="83">
        <v>0</v>
      </c>
      <c r="AS196" s="84">
        <v>0</v>
      </c>
      <c r="AT196" s="98">
        <f t="shared" si="124"/>
        <v>0</v>
      </c>
      <c r="AU196" s="83">
        <v>0</v>
      </c>
      <c r="AV196" s="83">
        <v>0</v>
      </c>
      <c r="AW196" s="83">
        <v>0</v>
      </c>
      <c r="AX196" s="84">
        <v>0</v>
      </c>
      <c r="AY196" s="98">
        <f t="shared" si="125"/>
        <v>0</v>
      </c>
      <c r="AZ196" s="83">
        <v>0</v>
      </c>
      <c r="BA196" s="83">
        <v>0</v>
      </c>
      <c r="BB196" s="83">
        <v>0</v>
      </c>
      <c r="BC196" s="83">
        <v>0</v>
      </c>
      <c r="BD196" s="98">
        <f t="shared" si="126"/>
        <v>0</v>
      </c>
      <c r="BE196" s="83">
        <v>0</v>
      </c>
      <c r="BF196" s="83">
        <v>0</v>
      </c>
      <c r="BG196" s="83">
        <v>0</v>
      </c>
      <c r="BH196" s="83">
        <v>0</v>
      </c>
      <c r="BI196" s="98">
        <f t="shared" si="127"/>
        <v>0</v>
      </c>
      <c r="BJ196" s="83">
        <v>0</v>
      </c>
      <c r="BK196" s="83">
        <v>0</v>
      </c>
      <c r="BL196" s="83">
        <v>0</v>
      </c>
      <c r="BM196" s="83">
        <v>0</v>
      </c>
      <c r="BN196" s="98">
        <f t="shared" si="128"/>
        <v>0</v>
      </c>
      <c r="BO196" s="83">
        <v>0</v>
      </c>
      <c r="BP196" s="83">
        <v>0</v>
      </c>
      <c r="BQ196" s="83">
        <v>0</v>
      </c>
      <c r="BR196" s="83">
        <v>0</v>
      </c>
      <c r="BS196" s="98">
        <f t="shared" si="129"/>
        <v>0</v>
      </c>
      <c r="BT196" s="83">
        <v>0</v>
      </c>
      <c r="BU196" s="83">
        <v>0</v>
      </c>
      <c r="BV196" s="83">
        <v>0</v>
      </c>
      <c r="BW196" s="83">
        <v>0</v>
      </c>
      <c r="BX196" s="98">
        <f t="shared" si="130"/>
        <v>0</v>
      </c>
      <c r="BY196" s="83">
        <v>0</v>
      </c>
      <c r="BZ196" s="83">
        <v>0</v>
      </c>
      <c r="CA196" s="83">
        <v>0</v>
      </c>
      <c r="CB196" s="83">
        <v>0</v>
      </c>
      <c r="CC196" s="98">
        <f t="shared" si="131"/>
        <v>0</v>
      </c>
      <c r="CD196" s="83">
        <v>0</v>
      </c>
      <c r="CE196" s="83">
        <v>0</v>
      </c>
      <c r="CF196" s="83">
        <v>0</v>
      </c>
      <c r="CG196" s="83">
        <v>0</v>
      </c>
      <c r="CH196" s="98">
        <f t="shared" si="132"/>
        <v>0</v>
      </c>
      <c r="CI196" s="83">
        <v>0</v>
      </c>
      <c r="CJ196" s="83">
        <v>0</v>
      </c>
      <c r="CK196" s="83">
        <v>0</v>
      </c>
      <c r="CL196" s="83">
        <v>0</v>
      </c>
      <c r="CM196" s="98">
        <f t="shared" si="133"/>
        <v>0</v>
      </c>
      <c r="CN196" s="83">
        <v>0</v>
      </c>
      <c r="CO196" s="83">
        <v>0</v>
      </c>
      <c r="CP196" s="83">
        <v>0</v>
      </c>
      <c r="CQ196" s="83">
        <v>0</v>
      </c>
      <c r="CR196" s="98">
        <f t="shared" si="134"/>
        <v>0</v>
      </c>
      <c r="CS196" s="83">
        <v>0</v>
      </c>
      <c r="CT196" s="83">
        <v>0</v>
      </c>
      <c r="CU196" s="83">
        <v>0</v>
      </c>
      <c r="CV196" s="83">
        <v>0</v>
      </c>
      <c r="CW196" s="98">
        <f t="shared" si="135"/>
        <v>0</v>
      </c>
      <c r="CX196" s="85">
        <v>0</v>
      </c>
      <c r="CY196" s="85">
        <v>0</v>
      </c>
      <c r="CZ196" s="85">
        <v>0</v>
      </c>
      <c r="DA196" s="85">
        <v>0</v>
      </c>
      <c r="DB196" s="86">
        <v>0</v>
      </c>
      <c r="DC196" s="87">
        <v>0</v>
      </c>
      <c r="DD196" s="88">
        <v>0</v>
      </c>
      <c r="DE196" s="89">
        <v>0</v>
      </c>
      <c r="DF196" s="90">
        <f t="shared" si="116"/>
        <v>0</v>
      </c>
      <c r="DG196" s="91">
        <f t="shared" si="117"/>
        <v>0</v>
      </c>
      <c r="DH196" s="92">
        <f t="shared" si="118"/>
        <v>0</v>
      </c>
      <c r="DI196" s="103">
        <v>0</v>
      </c>
      <c r="DJ196" s="104">
        <v>0</v>
      </c>
      <c r="DK196" s="99">
        <v>0</v>
      </c>
      <c r="DL196" s="102">
        <f t="shared" si="136"/>
        <v>0</v>
      </c>
      <c r="DM196" s="100" t="e">
        <f t="shared" si="137"/>
        <v>#DIV/0!</v>
      </c>
      <c r="DN196" s="224"/>
      <c r="DO196" s="224"/>
    </row>
    <row r="197" spans="2:119" ht="23.25" customHeight="1" thickBot="1" x14ac:dyDescent="0.3">
      <c r="B197" s="238">
        <v>49</v>
      </c>
      <c r="C197" s="241">
        <f>لیست!D54</f>
        <v>0</v>
      </c>
      <c r="D197" s="105" t="s">
        <v>106</v>
      </c>
      <c r="E197" s="80">
        <v>0</v>
      </c>
      <c r="F197" s="81">
        <v>0</v>
      </c>
      <c r="G197" s="82">
        <f t="shared" ref="G197:G204" si="142">F197+E197</f>
        <v>0</v>
      </c>
      <c r="H197" s="83">
        <v>0</v>
      </c>
      <c r="I197" s="83">
        <v>0</v>
      </c>
      <c r="J197" s="83">
        <v>0</v>
      </c>
      <c r="K197" s="83">
        <v>0</v>
      </c>
      <c r="L197" s="83">
        <v>0</v>
      </c>
      <c r="M197" s="106">
        <f>L197/2</f>
        <v>0</v>
      </c>
      <c r="N197" s="82">
        <f t="shared" si="114"/>
        <v>0</v>
      </c>
      <c r="O197" s="83">
        <v>0</v>
      </c>
      <c r="P197" s="83">
        <v>0</v>
      </c>
      <c r="Q197" s="83">
        <v>0</v>
      </c>
      <c r="R197" s="84">
        <v>0</v>
      </c>
      <c r="S197" s="84">
        <v>0</v>
      </c>
      <c r="T197" s="106">
        <f>S197/2</f>
        <v>0</v>
      </c>
      <c r="U197" s="82">
        <f t="shared" si="115"/>
        <v>0</v>
      </c>
      <c r="V197" s="83">
        <v>0</v>
      </c>
      <c r="W197" s="83">
        <v>0</v>
      </c>
      <c r="X197" s="83">
        <v>0</v>
      </c>
      <c r="Y197" s="84">
        <v>0</v>
      </c>
      <c r="Z197" s="82">
        <f t="shared" ref="Z197:Z204" si="143">SUM(V197:Y197)</f>
        <v>0</v>
      </c>
      <c r="AA197" s="83">
        <v>0</v>
      </c>
      <c r="AB197" s="83">
        <v>0</v>
      </c>
      <c r="AC197" s="83">
        <v>0</v>
      </c>
      <c r="AD197" s="84">
        <v>0</v>
      </c>
      <c r="AE197" s="82">
        <f t="shared" ref="AE197:AE204" si="144">SUM(AA197:AD197)</f>
        <v>0</v>
      </c>
      <c r="AF197" s="83">
        <v>0</v>
      </c>
      <c r="AG197" s="83">
        <v>0</v>
      </c>
      <c r="AH197" s="83">
        <v>0</v>
      </c>
      <c r="AI197" s="84">
        <v>0</v>
      </c>
      <c r="AJ197" s="82">
        <f t="shared" ref="AJ197:AJ204" si="145">SUM(AF197:AI197)</f>
        <v>0</v>
      </c>
      <c r="AK197" s="83">
        <v>0</v>
      </c>
      <c r="AL197" s="83">
        <v>0</v>
      </c>
      <c r="AM197" s="83">
        <v>0</v>
      </c>
      <c r="AN197" s="84">
        <v>0</v>
      </c>
      <c r="AO197" s="82">
        <f t="shared" ref="AO197:AO204" si="146">SUM(AK197:AN197)</f>
        <v>0</v>
      </c>
      <c r="AP197" s="83">
        <v>0</v>
      </c>
      <c r="AQ197" s="83">
        <v>0</v>
      </c>
      <c r="AR197" s="83">
        <v>0</v>
      </c>
      <c r="AS197" s="84">
        <v>0</v>
      </c>
      <c r="AT197" s="82">
        <f t="shared" ref="AT197:AT204" si="147">SUM(AP197:AS197)</f>
        <v>0</v>
      </c>
      <c r="AU197" s="83">
        <v>0</v>
      </c>
      <c r="AV197" s="83">
        <v>0</v>
      </c>
      <c r="AW197" s="83">
        <v>0</v>
      </c>
      <c r="AX197" s="84">
        <v>0</v>
      </c>
      <c r="AY197" s="82">
        <f t="shared" ref="AY197:AY204" si="148">SUM(AU197:AX197)</f>
        <v>0</v>
      </c>
      <c r="AZ197" s="83">
        <v>0</v>
      </c>
      <c r="BA197" s="83">
        <v>0</v>
      </c>
      <c r="BB197" s="83">
        <v>0</v>
      </c>
      <c r="BC197" s="83">
        <v>0</v>
      </c>
      <c r="BD197" s="82">
        <f t="shared" ref="BD197:BD204" si="149">SUM(AZ197:BC197)</f>
        <v>0</v>
      </c>
      <c r="BE197" s="83">
        <v>0</v>
      </c>
      <c r="BF197" s="83">
        <v>0</v>
      </c>
      <c r="BG197" s="83">
        <v>0</v>
      </c>
      <c r="BH197" s="83">
        <v>0</v>
      </c>
      <c r="BI197" s="82">
        <f t="shared" ref="BI197:BI204" si="150">SUM(BE197:BH197)</f>
        <v>0</v>
      </c>
      <c r="BJ197" s="83">
        <v>0</v>
      </c>
      <c r="BK197" s="83">
        <v>0</v>
      </c>
      <c r="BL197" s="83">
        <v>0</v>
      </c>
      <c r="BM197" s="83">
        <v>0</v>
      </c>
      <c r="BN197" s="82">
        <f t="shared" ref="BN197:BN204" si="151">SUM(BJ197:BM197)</f>
        <v>0</v>
      </c>
      <c r="BO197" s="83">
        <v>0</v>
      </c>
      <c r="BP197" s="83">
        <v>0</v>
      </c>
      <c r="BQ197" s="83">
        <v>0</v>
      </c>
      <c r="BR197" s="83">
        <v>0</v>
      </c>
      <c r="BS197" s="82">
        <f t="shared" ref="BS197:BS204" si="152">SUM(BO197:BR197)</f>
        <v>0</v>
      </c>
      <c r="BT197" s="83">
        <v>0</v>
      </c>
      <c r="BU197" s="83">
        <v>0</v>
      </c>
      <c r="BV197" s="83">
        <v>0</v>
      </c>
      <c r="BW197" s="83">
        <v>0</v>
      </c>
      <c r="BX197" s="82">
        <f t="shared" ref="BX197:BX204" si="153">SUM(BT197:BW197)</f>
        <v>0</v>
      </c>
      <c r="BY197" s="83">
        <v>0</v>
      </c>
      <c r="BZ197" s="83">
        <v>0</v>
      </c>
      <c r="CA197" s="83">
        <v>0</v>
      </c>
      <c r="CB197" s="83">
        <v>0</v>
      </c>
      <c r="CC197" s="82">
        <f t="shared" ref="CC197:CC204" si="154">SUM(BY197:CB197)</f>
        <v>0</v>
      </c>
      <c r="CD197" s="83">
        <v>0</v>
      </c>
      <c r="CE197" s="83">
        <v>0</v>
      </c>
      <c r="CF197" s="83">
        <v>0</v>
      </c>
      <c r="CG197" s="83">
        <v>0</v>
      </c>
      <c r="CH197" s="82">
        <f t="shared" ref="CH197:CH204" si="155">SUM(CD197:CG197)</f>
        <v>0</v>
      </c>
      <c r="CI197" s="83">
        <v>0</v>
      </c>
      <c r="CJ197" s="83">
        <v>0</v>
      </c>
      <c r="CK197" s="83">
        <v>0</v>
      </c>
      <c r="CL197" s="83">
        <v>0</v>
      </c>
      <c r="CM197" s="82">
        <f t="shared" ref="CM197:CM204" si="156">SUM(CI197:CL197)</f>
        <v>0</v>
      </c>
      <c r="CN197" s="83">
        <v>0</v>
      </c>
      <c r="CO197" s="83">
        <v>0</v>
      </c>
      <c r="CP197" s="83">
        <v>0</v>
      </c>
      <c r="CQ197" s="83">
        <v>0</v>
      </c>
      <c r="CR197" s="82">
        <f t="shared" ref="CR197:CR204" si="157">SUM(CN197:CQ197)</f>
        <v>0</v>
      </c>
      <c r="CS197" s="83">
        <v>0</v>
      </c>
      <c r="CT197" s="83">
        <v>0</v>
      </c>
      <c r="CU197" s="83">
        <v>0</v>
      </c>
      <c r="CV197" s="83">
        <v>0</v>
      </c>
      <c r="CW197" s="82">
        <f t="shared" ref="CW197:CW204" si="158">SUM(CS197:CV197)</f>
        <v>0</v>
      </c>
      <c r="CX197" s="85">
        <v>0</v>
      </c>
      <c r="CY197" s="85">
        <v>0</v>
      </c>
      <c r="CZ197" s="85">
        <v>0</v>
      </c>
      <c r="DA197" s="85">
        <v>0</v>
      </c>
      <c r="DB197" s="86">
        <v>0</v>
      </c>
      <c r="DC197" s="87">
        <v>0</v>
      </c>
      <c r="DD197" s="88">
        <v>0</v>
      </c>
      <c r="DE197" s="89">
        <v>0</v>
      </c>
      <c r="DF197" s="90">
        <f t="shared" si="116"/>
        <v>0</v>
      </c>
      <c r="DG197" s="91">
        <f t="shared" si="117"/>
        <v>0</v>
      </c>
      <c r="DH197" s="92">
        <f t="shared" si="118"/>
        <v>0</v>
      </c>
      <c r="DI197" s="103">
        <v>0</v>
      </c>
      <c r="DJ197" s="104">
        <v>0</v>
      </c>
      <c r="DK197" s="99">
        <v>0</v>
      </c>
      <c r="DL197" s="92">
        <f t="shared" ref="DL197:DL204" si="159">SUM(DI197:DK197)</f>
        <v>0</v>
      </c>
      <c r="DM197" s="93" t="e">
        <f t="shared" ref="DM197:DM204" si="160">DH197/DL197</f>
        <v>#DIV/0!</v>
      </c>
      <c r="DN197" s="223" t="e">
        <f>SUM(DH197:DH198)/SUM(DL197:DL198)</f>
        <v>#DIV/0!</v>
      </c>
      <c r="DO197" s="223" t="e">
        <f>(SUM(DH197:DH200)/SUM(DL197:DL200))</f>
        <v>#DIV/0!</v>
      </c>
    </row>
    <row r="198" spans="2:119" ht="23.25" customHeight="1" thickBot="1" x14ac:dyDescent="0.3">
      <c r="B198" s="239"/>
      <c r="C198" s="242"/>
      <c r="D198" s="79" t="s">
        <v>107</v>
      </c>
      <c r="E198" s="80">
        <v>0</v>
      </c>
      <c r="F198" s="81">
        <v>0</v>
      </c>
      <c r="G198" s="94">
        <f t="shared" si="142"/>
        <v>0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107">
        <f t="shared" si="140"/>
        <v>0</v>
      </c>
      <c r="N198" s="94">
        <f t="shared" ref="N198:N204" si="161">SUM(H198:K198,M198)</f>
        <v>0</v>
      </c>
      <c r="O198" s="83">
        <v>0</v>
      </c>
      <c r="P198" s="83">
        <v>0</v>
      </c>
      <c r="Q198" s="83">
        <v>0</v>
      </c>
      <c r="R198" s="84">
        <v>0</v>
      </c>
      <c r="S198" s="84">
        <v>0</v>
      </c>
      <c r="T198" s="107">
        <f t="shared" si="141"/>
        <v>0</v>
      </c>
      <c r="U198" s="94">
        <f t="shared" ref="U198:U204" si="162">SUM(O198:R198,T198)</f>
        <v>0</v>
      </c>
      <c r="V198" s="83">
        <v>0</v>
      </c>
      <c r="W198" s="83">
        <v>0</v>
      </c>
      <c r="X198" s="83">
        <v>0</v>
      </c>
      <c r="Y198" s="84">
        <v>0</v>
      </c>
      <c r="Z198" s="94">
        <f t="shared" si="143"/>
        <v>0</v>
      </c>
      <c r="AA198" s="83">
        <v>0</v>
      </c>
      <c r="AB198" s="83">
        <v>0</v>
      </c>
      <c r="AC198" s="83">
        <v>0</v>
      </c>
      <c r="AD198" s="84">
        <v>0</v>
      </c>
      <c r="AE198" s="94">
        <f t="shared" si="144"/>
        <v>0</v>
      </c>
      <c r="AF198" s="83">
        <v>0</v>
      </c>
      <c r="AG198" s="83">
        <v>0</v>
      </c>
      <c r="AH198" s="83">
        <v>0</v>
      </c>
      <c r="AI198" s="84">
        <v>0</v>
      </c>
      <c r="AJ198" s="94">
        <f t="shared" si="145"/>
        <v>0</v>
      </c>
      <c r="AK198" s="83">
        <v>0</v>
      </c>
      <c r="AL198" s="83">
        <v>0</v>
      </c>
      <c r="AM198" s="83">
        <v>0</v>
      </c>
      <c r="AN198" s="84">
        <v>0</v>
      </c>
      <c r="AO198" s="94">
        <f t="shared" si="146"/>
        <v>0</v>
      </c>
      <c r="AP198" s="83">
        <v>0</v>
      </c>
      <c r="AQ198" s="83">
        <v>0</v>
      </c>
      <c r="AR198" s="83">
        <v>0</v>
      </c>
      <c r="AS198" s="84">
        <v>0</v>
      </c>
      <c r="AT198" s="94">
        <f t="shared" si="147"/>
        <v>0</v>
      </c>
      <c r="AU198" s="83">
        <v>0</v>
      </c>
      <c r="AV198" s="83">
        <v>0</v>
      </c>
      <c r="AW198" s="83">
        <v>0</v>
      </c>
      <c r="AX198" s="84">
        <v>0</v>
      </c>
      <c r="AY198" s="94">
        <f t="shared" si="148"/>
        <v>0</v>
      </c>
      <c r="AZ198" s="83">
        <v>0</v>
      </c>
      <c r="BA198" s="83">
        <v>0</v>
      </c>
      <c r="BB198" s="83">
        <v>0</v>
      </c>
      <c r="BC198" s="83">
        <v>0</v>
      </c>
      <c r="BD198" s="94">
        <f t="shared" si="149"/>
        <v>0</v>
      </c>
      <c r="BE198" s="83">
        <v>0</v>
      </c>
      <c r="BF198" s="83">
        <v>0</v>
      </c>
      <c r="BG198" s="83">
        <v>0</v>
      </c>
      <c r="BH198" s="83">
        <v>0</v>
      </c>
      <c r="BI198" s="94">
        <f t="shared" si="150"/>
        <v>0</v>
      </c>
      <c r="BJ198" s="83">
        <v>0</v>
      </c>
      <c r="BK198" s="83">
        <v>0</v>
      </c>
      <c r="BL198" s="83">
        <v>0</v>
      </c>
      <c r="BM198" s="83">
        <v>0</v>
      </c>
      <c r="BN198" s="94">
        <f t="shared" si="151"/>
        <v>0</v>
      </c>
      <c r="BO198" s="83">
        <v>0</v>
      </c>
      <c r="BP198" s="83">
        <v>0</v>
      </c>
      <c r="BQ198" s="83">
        <v>0</v>
      </c>
      <c r="BR198" s="83">
        <v>0</v>
      </c>
      <c r="BS198" s="94">
        <f t="shared" si="152"/>
        <v>0</v>
      </c>
      <c r="BT198" s="83">
        <v>0</v>
      </c>
      <c r="BU198" s="83">
        <v>0</v>
      </c>
      <c r="BV198" s="83">
        <v>0</v>
      </c>
      <c r="BW198" s="83">
        <v>0</v>
      </c>
      <c r="BX198" s="94">
        <f t="shared" si="153"/>
        <v>0</v>
      </c>
      <c r="BY198" s="83">
        <v>0</v>
      </c>
      <c r="BZ198" s="83">
        <v>0</v>
      </c>
      <c r="CA198" s="83">
        <v>0</v>
      </c>
      <c r="CB198" s="83">
        <v>0</v>
      </c>
      <c r="CC198" s="94">
        <f t="shared" si="154"/>
        <v>0</v>
      </c>
      <c r="CD198" s="83">
        <v>0</v>
      </c>
      <c r="CE198" s="83">
        <v>0</v>
      </c>
      <c r="CF198" s="83">
        <v>0</v>
      </c>
      <c r="CG198" s="83">
        <v>0</v>
      </c>
      <c r="CH198" s="94">
        <f t="shared" si="155"/>
        <v>0</v>
      </c>
      <c r="CI198" s="83">
        <v>0</v>
      </c>
      <c r="CJ198" s="83">
        <v>0</v>
      </c>
      <c r="CK198" s="83">
        <v>0</v>
      </c>
      <c r="CL198" s="83">
        <v>0</v>
      </c>
      <c r="CM198" s="94">
        <f t="shared" si="156"/>
        <v>0</v>
      </c>
      <c r="CN198" s="83">
        <v>0</v>
      </c>
      <c r="CO198" s="83">
        <v>0</v>
      </c>
      <c r="CP198" s="83">
        <v>0</v>
      </c>
      <c r="CQ198" s="83">
        <v>0</v>
      </c>
      <c r="CR198" s="94">
        <f t="shared" si="157"/>
        <v>0</v>
      </c>
      <c r="CS198" s="83">
        <v>0</v>
      </c>
      <c r="CT198" s="83">
        <v>0</v>
      </c>
      <c r="CU198" s="83">
        <v>0</v>
      </c>
      <c r="CV198" s="83">
        <v>0</v>
      </c>
      <c r="CW198" s="94">
        <f t="shared" si="158"/>
        <v>0</v>
      </c>
      <c r="CX198" s="85">
        <v>0</v>
      </c>
      <c r="CY198" s="85">
        <v>0</v>
      </c>
      <c r="CZ198" s="85">
        <v>0</v>
      </c>
      <c r="DA198" s="85">
        <v>0</v>
      </c>
      <c r="DB198" s="86">
        <v>0</v>
      </c>
      <c r="DC198" s="87">
        <v>0</v>
      </c>
      <c r="DD198" s="88">
        <v>0</v>
      </c>
      <c r="DE198" s="89">
        <v>0</v>
      </c>
      <c r="DF198" s="90">
        <f t="shared" si="116"/>
        <v>0</v>
      </c>
      <c r="DG198" s="91">
        <f t="shared" si="117"/>
        <v>0</v>
      </c>
      <c r="DH198" s="92">
        <f t="shared" si="118"/>
        <v>0</v>
      </c>
      <c r="DI198" s="103">
        <v>0</v>
      </c>
      <c r="DJ198" s="104">
        <v>0</v>
      </c>
      <c r="DK198" s="99">
        <v>0</v>
      </c>
      <c r="DL198" s="95">
        <f t="shared" si="159"/>
        <v>0</v>
      </c>
      <c r="DM198" s="93" t="e">
        <f t="shared" si="160"/>
        <v>#DIV/0!</v>
      </c>
      <c r="DN198" s="244"/>
      <c r="DO198" s="223"/>
    </row>
    <row r="199" spans="2:119" ht="23.25" customHeight="1" thickBot="1" x14ac:dyDescent="0.3">
      <c r="B199" s="239"/>
      <c r="C199" s="242"/>
      <c r="D199" s="79" t="s">
        <v>108</v>
      </c>
      <c r="E199" s="80">
        <v>0</v>
      </c>
      <c r="F199" s="81">
        <v>0</v>
      </c>
      <c r="G199" s="94">
        <f t="shared" si="142"/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107">
        <f t="shared" si="140"/>
        <v>0</v>
      </c>
      <c r="N199" s="94">
        <f t="shared" si="161"/>
        <v>0</v>
      </c>
      <c r="O199" s="83">
        <v>0</v>
      </c>
      <c r="P199" s="83">
        <v>0</v>
      </c>
      <c r="Q199" s="83">
        <v>0</v>
      </c>
      <c r="R199" s="84">
        <v>0</v>
      </c>
      <c r="S199" s="84">
        <v>0</v>
      </c>
      <c r="T199" s="107">
        <f t="shared" si="141"/>
        <v>0</v>
      </c>
      <c r="U199" s="94">
        <f t="shared" si="162"/>
        <v>0</v>
      </c>
      <c r="V199" s="83">
        <v>0</v>
      </c>
      <c r="W199" s="83">
        <v>0</v>
      </c>
      <c r="X199" s="83">
        <v>0</v>
      </c>
      <c r="Y199" s="84">
        <v>0</v>
      </c>
      <c r="Z199" s="94">
        <f t="shared" si="143"/>
        <v>0</v>
      </c>
      <c r="AA199" s="83">
        <v>0</v>
      </c>
      <c r="AB199" s="83">
        <v>0</v>
      </c>
      <c r="AC199" s="83">
        <v>0</v>
      </c>
      <c r="AD199" s="84">
        <v>0</v>
      </c>
      <c r="AE199" s="94">
        <f t="shared" si="144"/>
        <v>0</v>
      </c>
      <c r="AF199" s="83">
        <v>0</v>
      </c>
      <c r="AG199" s="83">
        <v>0</v>
      </c>
      <c r="AH199" s="83">
        <v>0</v>
      </c>
      <c r="AI199" s="84">
        <v>0</v>
      </c>
      <c r="AJ199" s="94">
        <f t="shared" si="145"/>
        <v>0</v>
      </c>
      <c r="AK199" s="83">
        <v>0</v>
      </c>
      <c r="AL199" s="83">
        <v>0</v>
      </c>
      <c r="AM199" s="83">
        <v>0</v>
      </c>
      <c r="AN199" s="84">
        <v>0</v>
      </c>
      <c r="AO199" s="94">
        <f t="shared" si="146"/>
        <v>0</v>
      </c>
      <c r="AP199" s="83">
        <v>0</v>
      </c>
      <c r="AQ199" s="83">
        <v>0</v>
      </c>
      <c r="AR199" s="83">
        <v>0</v>
      </c>
      <c r="AS199" s="84">
        <v>0</v>
      </c>
      <c r="AT199" s="94">
        <f t="shared" si="147"/>
        <v>0</v>
      </c>
      <c r="AU199" s="83">
        <v>0</v>
      </c>
      <c r="AV199" s="83">
        <v>0</v>
      </c>
      <c r="AW199" s="83">
        <v>0</v>
      </c>
      <c r="AX199" s="84">
        <v>0</v>
      </c>
      <c r="AY199" s="94">
        <f t="shared" si="148"/>
        <v>0</v>
      </c>
      <c r="AZ199" s="83">
        <v>0</v>
      </c>
      <c r="BA199" s="83">
        <v>0</v>
      </c>
      <c r="BB199" s="83">
        <v>0</v>
      </c>
      <c r="BC199" s="83">
        <v>0</v>
      </c>
      <c r="BD199" s="94">
        <f t="shared" si="149"/>
        <v>0</v>
      </c>
      <c r="BE199" s="83">
        <v>0</v>
      </c>
      <c r="BF199" s="83">
        <v>0</v>
      </c>
      <c r="BG199" s="83">
        <v>0</v>
      </c>
      <c r="BH199" s="83">
        <v>0</v>
      </c>
      <c r="BI199" s="94">
        <f t="shared" si="150"/>
        <v>0</v>
      </c>
      <c r="BJ199" s="83">
        <v>0</v>
      </c>
      <c r="BK199" s="83">
        <v>0</v>
      </c>
      <c r="BL199" s="83">
        <v>0</v>
      </c>
      <c r="BM199" s="83">
        <v>0</v>
      </c>
      <c r="BN199" s="94">
        <f t="shared" si="151"/>
        <v>0</v>
      </c>
      <c r="BO199" s="83">
        <v>0</v>
      </c>
      <c r="BP199" s="83">
        <v>0</v>
      </c>
      <c r="BQ199" s="83">
        <v>0</v>
      </c>
      <c r="BR199" s="83">
        <v>0</v>
      </c>
      <c r="BS199" s="94">
        <f t="shared" si="152"/>
        <v>0</v>
      </c>
      <c r="BT199" s="83">
        <v>0</v>
      </c>
      <c r="BU199" s="83">
        <v>0</v>
      </c>
      <c r="BV199" s="83">
        <v>0</v>
      </c>
      <c r="BW199" s="83">
        <v>0</v>
      </c>
      <c r="BX199" s="94">
        <f t="shared" si="153"/>
        <v>0</v>
      </c>
      <c r="BY199" s="83">
        <v>0</v>
      </c>
      <c r="BZ199" s="83">
        <v>0</v>
      </c>
      <c r="CA199" s="83">
        <v>0</v>
      </c>
      <c r="CB199" s="83">
        <v>0</v>
      </c>
      <c r="CC199" s="94">
        <f t="shared" si="154"/>
        <v>0</v>
      </c>
      <c r="CD199" s="83">
        <v>0</v>
      </c>
      <c r="CE199" s="83">
        <v>0</v>
      </c>
      <c r="CF199" s="83">
        <v>0</v>
      </c>
      <c r="CG199" s="83">
        <v>0</v>
      </c>
      <c r="CH199" s="94">
        <f t="shared" si="155"/>
        <v>0</v>
      </c>
      <c r="CI199" s="83">
        <v>0</v>
      </c>
      <c r="CJ199" s="83">
        <v>0</v>
      </c>
      <c r="CK199" s="83">
        <v>0</v>
      </c>
      <c r="CL199" s="83">
        <v>0</v>
      </c>
      <c r="CM199" s="94">
        <f t="shared" si="156"/>
        <v>0</v>
      </c>
      <c r="CN199" s="83">
        <v>0</v>
      </c>
      <c r="CO199" s="83">
        <v>0</v>
      </c>
      <c r="CP199" s="83">
        <v>0</v>
      </c>
      <c r="CQ199" s="83">
        <v>0</v>
      </c>
      <c r="CR199" s="94">
        <f t="shared" si="157"/>
        <v>0</v>
      </c>
      <c r="CS199" s="83">
        <v>0</v>
      </c>
      <c r="CT199" s="83">
        <v>0</v>
      </c>
      <c r="CU199" s="83">
        <v>0</v>
      </c>
      <c r="CV199" s="83">
        <v>0</v>
      </c>
      <c r="CW199" s="94">
        <f t="shared" si="158"/>
        <v>0</v>
      </c>
      <c r="CX199" s="85">
        <v>0</v>
      </c>
      <c r="CY199" s="85">
        <v>0</v>
      </c>
      <c r="CZ199" s="85">
        <v>0</v>
      </c>
      <c r="DA199" s="85">
        <v>0</v>
      </c>
      <c r="DB199" s="86">
        <v>0</v>
      </c>
      <c r="DC199" s="87">
        <v>0</v>
      </c>
      <c r="DD199" s="88">
        <v>0</v>
      </c>
      <c r="DE199" s="89">
        <v>0</v>
      </c>
      <c r="DF199" s="90">
        <f t="shared" ref="DF199:DF204" si="163">SUM(DC199,DB199,CX199,CR199,CH199,BX199,BN199,BD199,AT199,AJ199,Z199,N199,E199,CY199)</f>
        <v>0</v>
      </c>
      <c r="DG199" s="91">
        <f t="shared" ref="DG199:DG204" si="164">SUM(DD199:DE199,CZ199,CW199,CM199,CC199,BS199,BI199,AY199,AO199,AE199,U199,F199,DA199)</f>
        <v>0</v>
      </c>
      <c r="DH199" s="92">
        <f t="shared" ref="DH199:DH204" si="165">SUM(DF199:DG199)</f>
        <v>0</v>
      </c>
      <c r="DI199" s="103">
        <v>0</v>
      </c>
      <c r="DJ199" s="104">
        <v>0</v>
      </c>
      <c r="DK199" s="99">
        <v>0</v>
      </c>
      <c r="DL199" s="95">
        <f t="shared" si="159"/>
        <v>0</v>
      </c>
      <c r="DM199" s="93" t="e">
        <f t="shared" si="160"/>
        <v>#DIV/0!</v>
      </c>
      <c r="DN199" s="223" t="e">
        <f>(SUM(DH199:DH200)/SUM(DL199:DL200))</f>
        <v>#DIV/0!</v>
      </c>
      <c r="DO199" s="223"/>
    </row>
    <row r="200" spans="2:119" ht="23.25" customHeight="1" thickBot="1" x14ac:dyDescent="0.3">
      <c r="B200" s="240"/>
      <c r="C200" s="243"/>
      <c r="D200" s="101" t="s">
        <v>109</v>
      </c>
      <c r="E200" s="80">
        <v>0</v>
      </c>
      <c r="F200" s="81">
        <v>0</v>
      </c>
      <c r="G200" s="98">
        <f t="shared" si="142"/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108">
        <f t="shared" si="140"/>
        <v>0</v>
      </c>
      <c r="N200" s="98">
        <f t="shared" si="161"/>
        <v>0</v>
      </c>
      <c r="O200" s="83">
        <v>0</v>
      </c>
      <c r="P200" s="83">
        <v>0</v>
      </c>
      <c r="Q200" s="83">
        <v>0</v>
      </c>
      <c r="R200" s="84">
        <v>0</v>
      </c>
      <c r="S200" s="84">
        <v>0</v>
      </c>
      <c r="T200" s="108">
        <f t="shared" si="141"/>
        <v>0</v>
      </c>
      <c r="U200" s="98">
        <f t="shared" si="162"/>
        <v>0</v>
      </c>
      <c r="V200" s="83">
        <v>0</v>
      </c>
      <c r="W200" s="83">
        <v>0</v>
      </c>
      <c r="X200" s="83">
        <v>0</v>
      </c>
      <c r="Y200" s="84">
        <v>0</v>
      </c>
      <c r="Z200" s="98">
        <f t="shared" si="143"/>
        <v>0</v>
      </c>
      <c r="AA200" s="83">
        <v>0</v>
      </c>
      <c r="AB200" s="83">
        <v>0</v>
      </c>
      <c r="AC200" s="83">
        <v>0</v>
      </c>
      <c r="AD200" s="84">
        <v>0</v>
      </c>
      <c r="AE200" s="98">
        <f t="shared" si="144"/>
        <v>0</v>
      </c>
      <c r="AF200" s="83">
        <v>0</v>
      </c>
      <c r="AG200" s="83">
        <v>0</v>
      </c>
      <c r="AH200" s="83">
        <v>0</v>
      </c>
      <c r="AI200" s="84">
        <v>0</v>
      </c>
      <c r="AJ200" s="98">
        <f t="shared" si="145"/>
        <v>0</v>
      </c>
      <c r="AK200" s="83">
        <v>0</v>
      </c>
      <c r="AL200" s="83">
        <v>0</v>
      </c>
      <c r="AM200" s="83">
        <v>0</v>
      </c>
      <c r="AN200" s="84">
        <v>0</v>
      </c>
      <c r="AO200" s="98">
        <f t="shared" si="146"/>
        <v>0</v>
      </c>
      <c r="AP200" s="83">
        <v>0</v>
      </c>
      <c r="AQ200" s="83">
        <v>0</v>
      </c>
      <c r="AR200" s="83">
        <v>0</v>
      </c>
      <c r="AS200" s="84">
        <v>0</v>
      </c>
      <c r="AT200" s="98">
        <f t="shared" si="147"/>
        <v>0</v>
      </c>
      <c r="AU200" s="83">
        <v>0</v>
      </c>
      <c r="AV200" s="83">
        <v>0</v>
      </c>
      <c r="AW200" s="83">
        <v>0</v>
      </c>
      <c r="AX200" s="84">
        <v>0</v>
      </c>
      <c r="AY200" s="98">
        <f t="shared" si="148"/>
        <v>0</v>
      </c>
      <c r="AZ200" s="83">
        <v>0</v>
      </c>
      <c r="BA200" s="83">
        <v>0</v>
      </c>
      <c r="BB200" s="83">
        <v>0</v>
      </c>
      <c r="BC200" s="83">
        <v>0</v>
      </c>
      <c r="BD200" s="98">
        <f t="shared" si="149"/>
        <v>0</v>
      </c>
      <c r="BE200" s="83">
        <v>0</v>
      </c>
      <c r="BF200" s="83">
        <v>0</v>
      </c>
      <c r="BG200" s="83">
        <v>0</v>
      </c>
      <c r="BH200" s="83">
        <v>0</v>
      </c>
      <c r="BI200" s="98">
        <f t="shared" si="150"/>
        <v>0</v>
      </c>
      <c r="BJ200" s="83">
        <v>0</v>
      </c>
      <c r="BK200" s="83">
        <v>0</v>
      </c>
      <c r="BL200" s="83">
        <v>0</v>
      </c>
      <c r="BM200" s="83">
        <v>0</v>
      </c>
      <c r="BN200" s="98">
        <f t="shared" si="151"/>
        <v>0</v>
      </c>
      <c r="BO200" s="83">
        <v>0</v>
      </c>
      <c r="BP200" s="83">
        <v>0</v>
      </c>
      <c r="BQ200" s="83">
        <v>0</v>
      </c>
      <c r="BR200" s="83">
        <v>0</v>
      </c>
      <c r="BS200" s="98">
        <f t="shared" si="152"/>
        <v>0</v>
      </c>
      <c r="BT200" s="83">
        <v>0</v>
      </c>
      <c r="BU200" s="83">
        <v>0</v>
      </c>
      <c r="BV200" s="83">
        <v>0</v>
      </c>
      <c r="BW200" s="83">
        <v>0</v>
      </c>
      <c r="BX200" s="98">
        <f t="shared" si="153"/>
        <v>0</v>
      </c>
      <c r="BY200" s="83">
        <v>0</v>
      </c>
      <c r="BZ200" s="83">
        <v>0</v>
      </c>
      <c r="CA200" s="83">
        <v>0</v>
      </c>
      <c r="CB200" s="83">
        <v>0</v>
      </c>
      <c r="CC200" s="98">
        <f t="shared" si="154"/>
        <v>0</v>
      </c>
      <c r="CD200" s="83">
        <v>0</v>
      </c>
      <c r="CE200" s="83">
        <v>0</v>
      </c>
      <c r="CF200" s="83">
        <v>0</v>
      </c>
      <c r="CG200" s="83">
        <v>0</v>
      </c>
      <c r="CH200" s="98">
        <f t="shared" si="155"/>
        <v>0</v>
      </c>
      <c r="CI200" s="83">
        <v>0</v>
      </c>
      <c r="CJ200" s="83">
        <v>0</v>
      </c>
      <c r="CK200" s="83">
        <v>0</v>
      </c>
      <c r="CL200" s="83">
        <v>0</v>
      </c>
      <c r="CM200" s="98">
        <f t="shared" si="156"/>
        <v>0</v>
      </c>
      <c r="CN200" s="83">
        <v>0</v>
      </c>
      <c r="CO200" s="83">
        <v>0</v>
      </c>
      <c r="CP200" s="83">
        <v>0</v>
      </c>
      <c r="CQ200" s="83">
        <v>0</v>
      </c>
      <c r="CR200" s="98">
        <f t="shared" si="157"/>
        <v>0</v>
      </c>
      <c r="CS200" s="83">
        <v>0</v>
      </c>
      <c r="CT200" s="83">
        <v>0</v>
      </c>
      <c r="CU200" s="83">
        <v>0</v>
      </c>
      <c r="CV200" s="83">
        <v>0</v>
      </c>
      <c r="CW200" s="98">
        <f t="shared" si="158"/>
        <v>0</v>
      </c>
      <c r="CX200" s="85">
        <v>0</v>
      </c>
      <c r="CY200" s="85">
        <v>0</v>
      </c>
      <c r="CZ200" s="85">
        <v>0</v>
      </c>
      <c r="DA200" s="85">
        <v>0</v>
      </c>
      <c r="DB200" s="86">
        <v>0</v>
      </c>
      <c r="DC200" s="87">
        <v>0</v>
      </c>
      <c r="DD200" s="88">
        <v>0</v>
      </c>
      <c r="DE200" s="89">
        <v>0</v>
      </c>
      <c r="DF200" s="90">
        <f t="shared" si="163"/>
        <v>0</v>
      </c>
      <c r="DG200" s="91">
        <f t="shared" si="164"/>
        <v>0</v>
      </c>
      <c r="DH200" s="92">
        <f t="shared" si="165"/>
        <v>0</v>
      </c>
      <c r="DI200" s="103">
        <v>0</v>
      </c>
      <c r="DJ200" s="104">
        <v>0</v>
      </c>
      <c r="DK200" s="99">
        <v>0</v>
      </c>
      <c r="DL200" s="102">
        <f t="shared" si="159"/>
        <v>0</v>
      </c>
      <c r="DM200" s="100" t="e">
        <f t="shared" si="160"/>
        <v>#DIV/0!</v>
      </c>
      <c r="DN200" s="224"/>
      <c r="DO200" s="224"/>
    </row>
    <row r="201" spans="2:119" ht="23.25" customHeight="1" thickBot="1" x14ac:dyDescent="0.3">
      <c r="B201" s="238">
        <v>50</v>
      </c>
      <c r="C201" s="241">
        <f>لیست!D55</f>
        <v>0</v>
      </c>
      <c r="D201" s="105" t="s">
        <v>106</v>
      </c>
      <c r="E201" s="80">
        <v>0</v>
      </c>
      <c r="F201" s="81">
        <v>0</v>
      </c>
      <c r="G201" s="82">
        <f t="shared" si="142"/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106">
        <f>L201/2</f>
        <v>0</v>
      </c>
      <c r="N201" s="82">
        <f t="shared" si="161"/>
        <v>0</v>
      </c>
      <c r="O201" s="83">
        <v>0</v>
      </c>
      <c r="P201" s="83">
        <v>0</v>
      </c>
      <c r="Q201" s="83">
        <v>0</v>
      </c>
      <c r="R201" s="84">
        <v>0</v>
      </c>
      <c r="S201" s="84">
        <v>0</v>
      </c>
      <c r="T201" s="106">
        <f>S201/2</f>
        <v>0</v>
      </c>
      <c r="U201" s="82">
        <f t="shared" si="162"/>
        <v>0</v>
      </c>
      <c r="V201" s="83">
        <v>0</v>
      </c>
      <c r="W201" s="83">
        <v>0</v>
      </c>
      <c r="X201" s="83">
        <v>0</v>
      </c>
      <c r="Y201" s="84">
        <v>0</v>
      </c>
      <c r="Z201" s="82">
        <f t="shared" si="143"/>
        <v>0</v>
      </c>
      <c r="AA201" s="83">
        <v>0</v>
      </c>
      <c r="AB201" s="83">
        <v>0</v>
      </c>
      <c r="AC201" s="83">
        <v>0</v>
      </c>
      <c r="AD201" s="84">
        <v>0</v>
      </c>
      <c r="AE201" s="82">
        <f t="shared" si="144"/>
        <v>0</v>
      </c>
      <c r="AF201" s="83">
        <v>0</v>
      </c>
      <c r="AG201" s="83">
        <v>0</v>
      </c>
      <c r="AH201" s="83">
        <v>0</v>
      </c>
      <c r="AI201" s="84">
        <v>0</v>
      </c>
      <c r="AJ201" s="82">
        <f t="shared" si="145"/>
        <v>0</v>
      </c>
      <c r="AK201" s="83">
        <v>0</v>
      </c>
      <c r="AL201" s="83">
        <v>0</v>
      </c>
      <c r="AM201" s="83">
        <v>0</v>
      </c>
      <c r="AN201" s="84">
        <v>0</v>
      </c>
      <c r="AO201" s="82">
        <f t="shared" si="146"/>
        <v>0</v>
      </c>
      <c r="AP201" s="83">
        <v>0</v>
      </c>
      <c r="AQ201" s="83">
        <v>0</v>
      </c>
      <c r="AR201" s="83">
        <v>0</v>
      </c>
      <c r="AS201" s="84">
        <v>0</v>
      </c>
      <c r="AT201" s="82">
        <f t="shared" si="147"/>
        <v>0</v>
      </c>
      <c r="AU201" s="83">
        <v>0</v>
      </c>
      <c r="AV201" s="83">
        <v>0</v>
      </c>
      <c r="AW201" s="83">
        <v>0</v>
      </c>
      <c r="AX201" s="84">
        <v>0</v>
      </c>
      <c r="AY201" s="82">
        <f t="shared" si="148"/>
        <v>0</v>
      </c>
      <c r="AZ201" s="83">
        <v>0</v>
      </c>
      <c r="BA201" s="83">
        <v>0</v>
      </c>
      <c r="BB201" s="83">
        <v>0</v>
      </c>
      <c r="BC201" s="83">
        <v>0</v>
      </c>
      <c r="BD201" s="82">
        <f t="shared" si="149"/>
        <v>0</v>
      </c>
      <c r="BE201" s="83">
        <v>0</v>
      </c>
      <c r="BF201" s="83">
        <v>0</v>
      </c>
      <c r="BG201" s="83">
        <v>0</v>
      </c>
      <c r="BH201" s="83">
        <v>0</v>
      </c>
      <c r="BI201" s="82">
        <f t="shared" si="150"/>
        <v>0</v>
      </c>
      <c r="BJ201" s="83">
        <v>0</v>
      </c>
      <c r="BK201" s="83">
        <v>0</v>
      </c>
      <c r="BL201" s="83">
        <v>0</v>
      </c>
      <c r="BM201" s="83">
        <v>0</v>
      </c>
      <c r="BN201" s="82">
        <f t="shared" si="151"/>
        <v>0</v>
      </c>
      <c r="BO201" s="83">
        <v>0</v>
      </c>
      <c r="BP201" s="83">
        <v>0</v>
      </c>
      <c r="BQ201" s="83">
        <v>0</v>
      </c>
      <c r="BR201" s="83">
        <v>0</v>
      </c>
      <c r="BS201" s="82">
        <f t="shared" si="152"/>
        <v>0</v>
      </c>
      <c r="BT201" s="83">
        <v>0</v>
      </c>
      <c r="BU201" s="83">
        <v>0</v>
      </c>
      <c r="BV201" s="83">
        <v>0</v>
      </c>
      <c r="BW201" s="83">
        <v>0</v>
      </c>
      <c r="BX201" s="82">
        <f t="shared" si="153"/>
        <v>0</v>
      </c>
      <c r="BY201" s="83">
        <v>0</v>
      </c>
      <c r="BZ201" s="83">
        <v>0</v>
      </c>
      <c r="CA201" s="83">
        <v>0</v>
      </c>
      <c r="CB201" s="83">
        <v>0</v>
      </c>
      <c r="CC201" s="82">
        <f t="shared" si="154"/>
        <v>0</v>
      </c>
      <c r="CD201" s="83">
        <v>0</v>
      </c>
      <c r="CE201" s="83">
        <v>0</v>
      </c>
      <c r="CF201" s="83">
        <v>0</v>
      </c>
      <c r="CG201" s="83">
        <v>0</v>
      </c>
      <c r="CH201" s="82">
        <f t="shared" si="155"/>
        <v>0</v>
      </c>
      <c r="CI201" s="83">
        <v>0</v>
      </c>
      <c r="CJ201" s="83">
        <v>0</v>
      </c>
      <c r="CK201" s="83">
        <v>0</v>
      </c>
      <c r="CL201" s="83">
        <v>0</v>
      </c>
      <c r="CM201" s="82">
        <f t="shared" si="156"/>
        <v>0</v>
      </c>
      <c r="CN201" s="83">
        <v>0</v>
      </c>
      <c r="CO201" s="83">
        <v>0</v>
      </c>
      <c r="CP201" s="83">
        <v>0</v>
      </c>
      <c r="CQ201" s="83">
        <v>0</v>
      </c>
      <c r="CR201" s="82">
        <f t="shared" si="157"/>
        <v>0</v>
      </c>
      <c r="CS201" s="83">
        <v>0</v>
      </c>
      <c r="CT201" s="83">
        <v>0</v>
      </c>
      <c r="CU201" s="83">
        <v>0</v>
      </c>
      <c r="CV201" s="83">
        <v>0</v>
      </c>
      <c r="CW201" s="82">
        <f t="shared" si="158"/>
        <v>0</v>
      </c>
      <c r="CX201" s="85">
        <v>0</v>
      </c>
      <c r="CY201" s="85">
        <v>0</v>
      </c>
      <c r="CZ201" s="85">
        <v>0</v>
      </c>
      <c r="DA201" s="85">
        <v>0</v>
      </c>
      <c r="DB201" s="86">
        <v>0</v>
      </c>
      <c r="DC201" s="87">
        <v>0</v>
      </c>
      <c r="DD201" s="88">
        <v>0</v>
      </c>
      <c r="DE201" s="89">
        <v>0</v>
      </c>
      <c r="DF201" s="90">
        <f t="shared" si="163"/>
        <v>0</v>
      </c>
      <c r="DG201" s="91">
        <f t="shared" si="164"/>
        <v>0</v>
      </c>
      <c r="DH201" s="92">
        <f t="shared" si="165"/>
        <v>0</v>
      </c>
      <c r="DI201" s="103">
        <v>0</v>
      </c>
      <c r="DJ201" s="104">
        <v>0</v>
      </c>
      <c r="DK201" s="99">
        <v>0</v>
      </c>
      <c r="DL201" s="92">
        <f t="shared" si="159"/>
        <v>0</v>
      </c>
      <c r="DM201" s="93" t="e">
        <f t="shared" si="160"/>
        <v>#DIV/0!</v>
      </c>
      <c r="DN201" s="223" t="e">
        <f>SUM(DH201:DH202)/SUM(DL201:DL202)</f>
        <v>#DIV/0!</v>
      </c>
      <c r="DO201" s="223" t="e">
        <f>(SUM(DH201:DH204)/SUM(DL201:DL204))</f>
        <v>#DIV/0!</v>
      </c>
    </row>
    <row r="202" spans="2:119" ht="23.25" customHeight="1" thickBot="1" x14ac:dyDescent="0.3">
      <c r="B202" s="239"/>
      <c r="C202" s="242"/>
      <c r="D202" s="79" t="s">
        <v>107</v>
      </c>
      <c r="E202" s="80">
        <v>0</v>
      </c>
      <c r="F202" s="81">
        <v>0</v>
      </c>
      <c r="G202" s="94">
        <f t="shared" si="142"/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0</v>
      </c>
      <c r="M202" s="107">
        <f t="shared" si="140"/>
        <v>0</v>
      </c>
      <c r="N202" s="94">
        <f t="shared" si="161"/>
        <v>0</v>
      </c>
      <c r="O202" s="83">
        <v>0</v>
      </c>
      <c r="P202" s="83">
        <v>0</v>
      </c>
      <c r="Q202" s="83">
        <v>0</v>
      </c>
      <c r="R202" s="84">
        <v>0</v>
      </c>
      <c r="S202" s="84">
        <v>0</v>
      </c>
      <c r="T202" s="107">
        <f t="shared" si="141"/>
        <v>0</v>
      </c>
      <c r="U202" s="94">
        <f t="shared" si="162"/>
        <v>0</v>
      </c>
      <c r="V202" s="83">
        <v>0</v>
      </c>
      <c r="W202" s="83">
        <v>0</v>
      </c>
      <c r="X202" s="83">
        <v>0</v>
      </c>
      <c r="Y202" s="84">
        <v>0</v>
      </c>
      <c r="Z202" s="94">
        <f t="shared" si="143"/>
        <v>0</v>
      </c>
      <c r="AA202" s="83">
        <v>0</v>
      </c>
      <c r="AB202" s="83">
        <v>0</v>
      </c>
      <c r="AC202" s="83">
        <v>0</v>
      </c>
      <c r="AD202" s="84">
        <v>0</v>
      </c>
      <c r="AE202" s="94">
        <f t="shared" si="144"/>
        <v>0</v>
      </c>
      <c r="AF202" s="83">
        <v>0</v>
      </c>
      <c r="AG202" s="83">
        <v>0</v>
      </c>
      <c r="AH202" s="83">
        <v>0</v>
      </c>
      <c r="AI202" s="84">
        <v>0</v>
      </c>
      <c r="AJ202" s="94">
        <f t="shared" si="145"/>
        <v>0</v>
      </c>
      <c r="AK202" s="83">
        <v>0</v>
      </c>
      <c r="AL202" s="83">
        <v>0</v>
      </c>
      <c r="AM202" s="83">
        <v>0</v>
      </c>
      <c r="AN202" s="84">
        <v>0</v>
      </c>
      <c r="AO202" s="94">
        <f t="shared" si="146"/>
        <v>0</v>
      </c>
      <c r="AP202" s="83">
        <v>0</v>
      </c>
      <c r="AQ202" s="83">
        <v>0</v>
      </c>
      <c r="AR202" s="83">
        <v>0</v>
      </c>
      <c r="AS202" s="84">
        <v>0</v>
      </c>
      <c r="AT202" s="94">
        <f t="shared" si="147"/>
        <v>0</v>
      </c>
      <c r="AU202" s="83">
        <v>0</v>
      </c>
      <c r="AV202" s="83">
        <v>0</v>
      </c>
      <c r="AW202" s="83">
        <v>0</v>
      </c>
      <c r="AX202" s="84">
        <v>0</v>
      </c>
      <c r="AY202" s="94">
        <f t="shared" si="148"/>
        <v>0</v>
      </c>
      <c r="AZ202" s="83">
        <v>0</v>
      </c>
      <c r="BA202" s="83">
        <v>0</v>
      </c>
      <c r="BB202" s="83">
        <v>0</v>
      </c>
      <c r="BC202" s="83">
        <v>0</v>
      </c>
      <c r="BD202" s="94">
        <f t="shared" si="149"/>
        <v>0</v>
      </c>
      <c r="BE202" s="83">
        <v>0</v>
      </c>
      <c r="BF202" s="83">
        <v>0</v>
      </c>
      <c r="BG202" s="83">
        <v>0</v>
      </c>
      <c r="BH202" s="83">
        <v>0</v>
      </c>
      <c r="BI202" s="94">
        <f t="shared" si="150"/>
        <v>0</v>
      </c>
      <c r="BJ202" s="83">
        <v>0</v>
      </c>
      <c r="BK202" s="83">
        <v>0</v>
      </c>
      <c r="BL202" s="83">
        <v>0</v>
      </c>
      <c r="BM202" s="83">
        <v>0</v>
      </c>
      <c r="BN202" s="94">
        <f t="shared" si="151"/>
        <v>0</v>
      </c>
      <c r="BO202" s="83">
        <v>0</v>
      </c>
      <c r="BP202" s="83">
        <v>0</v>
      </c>
      <c r="BQ202" s="83">
        <v>0</v>
      </c>
      <c r="BR202" s="83">
        <v>0</v>
      </c>
      <c r="BS202" s="94">
        <f t="shared" si="152"/>
        <v>0</v>
      </c>
      <c r="BT202" s="83">
        <v>0</v>
      </c>
      <c r="BU202" s="83">
        <v>0</v>
      </c>
      <c r="BV202" s="83">
        <v>0</v>
      </c>
      <c r="BW202" s="83">
        <v>0</v>
      </c>
      <c r="BX202" s="94">
        <f t="shared" si="153"/>
        <v>0</v>
      </c>
      <c r="BY202" s="83">
        <v>0</v>
      </c>
      <c r="BZ202" s="83">
        <v>0</v>
      </c>
      <c r="CA202" s="83">
        <v>0</v>
      </c>
      <c r="CB202" s="83">
        <v>0</v>
      </c>
      <c r="CC202" s="94">
        <f t="shared" si="154"/>
        <v>0</v>
      </c>
      <c r="CD202" s="83">
        <v>0</v>
      </c>
      <c r="CE202" s="83">
        <v>0</v>
      </c>
      <c r="CF202" s="83">
        <v>0</v>
      </c>
      <c r="CG202" s="83">
        <v>0</v>
      </c>
      <c r="CH202" s="94">
        <f t="shared" si="155"/>
        <v>0</v>
      </c>
      <c r="CI202" s="83">
        <v>0</v>
      </c>
      <c r="CJ202" s="83">
        <v>0</v>
      </c>
      <c r="CK202" s="83">
        <v>0</v>
      </c>
      <c r="CL202" s="83">
        <v>0</v>
      </c>
      <c r="CM202" s="94">
        <f t="shared" si="156"/>
        <v>0</v>
      </c>
      <c r="CN202" s="83">
        <v>0</v>
      </c>
      <c r="CO202" s="83">
        <v>0</v>
      </c>
      <c r="CP202" s="83">
        <v>0</v>
      </c>
      <c r="CQ202" s="83">
        <v>0</v>
      </c>
      <c r="CR202" s="94">
        <f t="shared" si="157"/>
        <v>0</v>
      </c>
      <c r="CS202" s="83">
        <v>0</v>
      </c>
      <c r="CT202" s="83">
        <v>0</v>
      </c>
      <c r="CU202" s="83">
        <v>0</v>
      </c>
      <c r="CV202" s="83">
        <v>0</v>
      </c>
      <c r="CW202" s="94">
        <f t="shared" si="158"/>
        <v>0</v>
      </c>
      <c r="CX202" s="85">
        <v>0</v>
      </c>
      <c r="CY202" s="85">
        <v>0</v>
      </c>
      <c r="CZ202" s="85">
        <v>0</v>
      </c>
      <c r="DA202" s="85">
        <v>0</v>
      </c>
      <c r="DB202" s="86">
        <v>0</v>
      </c>
      <c r="DC202" s="87">
        <v>0</v>
      </c>
      <c r="DD202" s="88">
        <v>0</v>
      </c>
      <c r="DE202" s="89">
        <v>0</v>
      </c>
      <c r="DF202" s="90">
        <f t="shared" si="163"/>
        <v>0</v>
      </c>
      <c r="DG202" s="91">
        <f t="shared" si="164"/>
        <v>0</v>
      </c>
      <c r="DH202" s="92">
        <f t="shared" si="165"/>
        <v>0</v>
      </c>
      <c r="DI202" s="103">
        <v>0</v>
      </c>
      <c r="DJ202" s="104">
        <v>0</v>
      </c>
      <c r="DK202" s="99">
        <v>0</v>
      </c>
      <c r="DL202" s="95">
        <f t="shared" si="159"/>
        <v>0</v>
      </c>
      <c r="DM202" s="93" t="e">
        <f t="shared" si="160"/>
        <v>#DIV/0!</v>
      </c>
      <c r="DN202" s="244"/>
      <c r="DO202" s="223"/>
    </row>
    <row r="203" spans="2:119" ht="23.25" customHeight="1" thickBot="1" x14ac:dyDescent="0.3">
      <c r="B203" s="239"/>
      <c r="C203" s="242"/>
      <c r="D203" s="79" t="s">
        <v>108</v>
      </c>
      <c r="E203" s="80">
        <v>0</v>
      </c>
      <c r="F203" s="81">
        <v>0</v>
      </c>
      <c r="G203" s="94">
        <f t="shared" si="142"/>
        <v>0</v>
      </c>
      <c r="H203" s="83">
        <v>0</v>
      </c>
      <c r="I203" s="83">
        <v>0</v>
      </c>
      <c r="J203" s="83">
        <v>0</v>
      </c>
      <c r="K203" s="83">
        <v>0</v>
      </c>
      <c r="L203" s="83">
        <v>0</v>
      </c>
      <c r="M203" s="107">
        <f t="shared" si="140"/>
        <v>0</v>
      </c>
      <c r="N203" s="94">
        <f t="shared" si="161"/>
        <v>0</v>
      </c>
      <c r="O203" s="83">
        <v>0</v>
      </c>
      <c r="P203" s="83">
        <v>0</v>
      </c>
      <c r="Q203" s="83">
        <v>0</v>
      </c>
      <c r="R203" s="84">
        <v>0</v>
      </c>
      <c r="S203" s="84">
        <v>0</v>
      </c>
      <c r="T203" s="107">
        <f t="shared" si="141"/>
        <v>0</v>
      </c>
      <c r="U203" s="94">
        <f t="shared" si="162"/>
        <v>0</v>
      </c>
      <c r="V203" s="83">
        <v>0</v>
      </c>
      <c r="W203" s="83">
        <v>0</v>
      </c>
      <c r="X203" s="83">
        <v>0</v>
      </c>
      <c r="Y203" s="84">
        <v>0</v>
      </c>
      <c r="Z203" s="94">
        <f t="shared" si="143"/>
        <v>0</v>
      </c>
      <c r="AA203" s="83">
        <v>0</v>
      </c>
      <c r="AB203" s="83">
        <v>0</v>
      </c>
      <c r="AC203" s="83">
        <v>0</v>
      </c>
      <c r="AD203" s="84">
        <v>0</v>
      </c>
      <c r="AE203" s="94">
        <f t="shared" si="144"/>
        <v>0</v>
      </c>
      <c r="AF203" s="83">
        <v>0</v>
      </c>
      <c r="AG203" s="83">
        <v>0</v>
      </c>
      <c r="AH203" s="83">
        <v>0</v>
      </c>
      <c r="AI203" s="84">
        <v>0</v>
      </c>
      <c r="AJ203" s="94">
        <f t="shared" si="145"/>
        <v>0</v>
      </c>
      <c r="AK203" s="83">
        <v>0</v>
      </c>
      <c r="AL203" s="83">
        <v>0</v>
      </c>
      <c r="AM203" s="83">
        <v>0</v>
      </c>
      <c r="AN203" s="84">
        <v>0</v>
      </c>
      <c r="AO203" s="94">
        <f t="shared" si="146"/>
        <v>0</v>
      </c>
      <c r="AP203" s="83">
        <v>0</v>
      </c>
      <c r="AQ203" s="83">
        <v>0</v>
      </c>
      <c r="AR203" s="83">
        <v>0</v>
      </c>
      <c r="AS203" s="84">
        <v>0</v>
      </c>
      <c r="AT203" s="94">
        <f t="shared" si="147"/>
        <v>0</v>
      </c>
      <c r="AU203" s="83">
        <v>0</v>
      </c>
      <c r="AV203" s="83">
        <v>0</v>
      </c>
      <c r="AW203" s="83">
        <v>0</v>
      </c>
      <c r="AX203" s="84">
        <v>0</v>
      </c>
      <c r="AY203" s="94">
        <f t="shared" si="148"/>
        <v>0</v>
      </c>
      <c r="AZ203" s="83">
        <v>0</v>
      </c>
      <c r="BA203" s="83">
        <v>0</v>
      </c>
      <c r="BB203" s="83">
        <v>0</v>
      </c>
      <c r="BC203" s="83">
        <v>0</v>
      </c>
      <c r="BD203" s="94">
        <f t="shared" si="149"/>
        <v>0</v>
      </c>
      <c r="BE203" s="83">
        <v>0</v>
      </c>
      <c r="BF203" s="83">
        <v>0</v>
      </c>
      <c r="BG203" s="83">
        <v>0</v>
      </c>
      <c r="BH203" s="83">
        <v>0</v>
      </c>
      <c r="BI203" s="94">
        <f t="shared" si="150"/>
        <v>0</v>
      </c>
      <c r="BJ203" s="83">
        <v>0</v>
      </c>
      <c r="BK203" s="83">
        <v>0</v>
      </c>
      <c r="BL203" s="83">
        <v>0</v>
      </c>
      <c r="BM203" s="83">
        <v>0</v>
      </c>
      <c r="BN203" s="94">
        <f t="shared" si="151"/>
        <v>0</v>
      </c>
      <c r="BO203" s="83">
        <v>0</v>
      </c>
      <c r="BP203" s="83">
        <v>0</v>
      </c>
      <c r="BQ203" s="83">
        <v>0</v>
      </c>
      <c r="BR203" s="83">
        <v>0</v>
      </c>
      <c r="BS203" s="94">
        <f t="shared" si="152"/>
        <v>0</v>
      </c>
      <c r="BT203" s="83">
        <v>0</v>
      </c>
      <c r="BU203" s="83">
        <v>0</v>
      </c>
      <c r="BV203" s="83">
        <v>0</v>
      </c>
      <c r="BW203" s="83">
        <v>0</v>
      </c>
      <c r="BX203" s="94">
        <f t="shared" si="153"/>
        <v>0</v>
      </c>
      <c r="BY203" s="83">
        <v>0</v>
      </c>
      <c r="BZ203" s="83">
        <v>0</v>
      </c>
      <c r="CA203" s="83">
        <v>0</v>
      </c>
      <c r="CB203" s="83">
        <v>0</v>
      </c>
      <c r="CC203" s="94">
        <f t="shared" si="154"/>
        <v>0</v>
      </c>
      <c r="CD203" s="83">
        <v>0</v>
      </c>
      <c r="CE203" s="83">
        <v>0</v>
      </c>
      <c r="CF203" s="83">
        <v>0</v>
      </c>
      <c r="CG203" s="83">
        <v>0</v>
      </c>
      <c r="CH203" s="94">
        <f t="shared" si="155"/>
        <v>0</v>
      </c>
      <c r="CI203" s="83">
        <v>0</v>
      </c>
      <c r="CJ203" s="83">
        <v>0</v>
      </c>
      <c r="CK203" s="83">
        <v>0</v>
      </c>
      <c r="CL203" s="83">
        <v>0</v>
      </c>
      <c r="CM203" s="94">
        <f t="shared" si="156"/>
        <v>0</v>
      </c>
      <c r="CN203" s="83">
        <v>0</v>
      </c>
      <c r="CO203" s="83">
        <v>0</v>
      </c>
      <c r="CP203" s="83">
        <v>0</v>
      </c>
      <c r="CQ203" s="83">
        <v>0</v>
      </c>
      <c r="CR203" s="94">
        <f t="shared" si="157"/>
        <v>0</v>
      </c>
      <c r="CS203" s="83">
        <v>0</v>
      </c>
      <c r="CT203" s="83">
        <v>0</v>
      </c>
      <c r="CU203" s="83">
        <v>0</v>
      </c>
      <c r="CV203" s="83">
        <v>0</v>
      </c>
      <c r="CW203" s="94">
        <f t="shared" si="158"/>
        <v>0</v>
      </c>
      <c r="CX203" s="85">
        <v>0</v>
      </c>
      <c r="CY203" s="85">
        <v>0</v>
      </c>
      <c r="CZ203" s="85">
        <v>0</v>
      </c>
      <c r="DA203" s="85">
        <v>0</v>
      </c>
      <c r="DB203" s="86">
        <v>0</v>
      </c>
      <c r="DC203" s="87">
        <v>0</v>
      </c>
      <c r="DD203" s="88">
        <v>0</v>
      </c>
      <c r="DE203" s="89">
        <v>0</v>
      </c>
      <c r="DF203" s="90">
        <f t="shared" si="163"/>
        <v>0</v>
      </c>
      <c r="DG203" s="91">
        <f t="shared" si="164"/>
        <v>0</v>
      </c>
      <c r="DH203" s="92">
        <f t="shared" si="165"/>
        <v>0</v>
      </c>
      <c r="DI203" s="103">
        <v>0</v>
      </c>
      <c r="DJ203" s="104">
        <v>0</v>
      </c>
      <c r="DK203" s="99">
        <v>0</v>
      </c>
      <c r="DL203" s="95">
        <f t="shared" si="159"/>
        <v>0</v>
      </c>
      <c r="DM203" s="93" t="e">
        <f t="shared" si="160"/>
        <v>#DIV/0!</v>
      </c>
      <c r="DN203" s="223" t="e">
        <f>(SUM(DH203:DH204)/SUM(DL203:DL204))</f>
        <v>#DIV/0!</v>
      </c>
      <c r="DO203" s="223"/>
    </row>
    <row r="204" spans="2:119" ht="23.25" customHeight="1" thickBot="1" x14ac:dyDescent="0.3">
      <c r="B204" s="240"/>
      <c r="C204" s="243"/>
      <c r="D204" s="101" t="s">
        <v>109</v>
      </c>
      <c r="E204" s="96">
        <v>0</v>
      </c>
      <c r="F204" s="97">
        <v>0</v>
      </c>
      <c r="G204" s="98">
        <f t="shared" si="142"/>
        <v>0</v>
      </c>
      <c r="H204" s="83">
        <v>0</v>
      </c>
      <c r="I204" s="83">
        <v>0</v>
      </c>
      <c r="J204" s="83">
        <v>0</v>
      </c>
      <c r="K204" s="83">
        <v>0</v>
      </c>
      <c r="L204" s="83">
        <v>0</v>
      </c>
      <c r="M204" s="108">
        <f t="shared" si="140"/>
        <v>0</v>
      </c>
      <c r="N204" s="98">
        <f t="shared" si="161"/>
        <v>0</v>
      </c>
      <c r="O204" s="83">
        <v>0</v>
      </c>
      <c r="P204" s="83">
        <v>0</v>
      </c>
      <c r="Q204" s="83">
        <v>0</v>
      </c>
      <c r="R204" s="84">
        <v>0</v>
      </c>
      <c r="S204" s="84">
        <v>0</v>
      </c>
      <c r="T204" s="108">
        <f t="shared" si="141"/>
        <v>0</v>
      </c>
      <c r="U204" s="98">
        <f t="shared" si="162"/>
        <v>0</v>
      </c>
      <c r="V204" s="83">
        <v>0</v>
      </c>
      <c r="W204" s="83">
        <v>0</v>
      </c>
      <c r="X204" s="83">
        <v>0</v>
      </c>
      <c r="Y204" s="84">
        <v>0</v>
      </c>
      <c r="Z204" s="98">
        <f t="shared" si="143"/>
        <v>0</v>
      </c>
      <c r="AA204" s="83">
        <v>0</v>
      </c>
      <c r="AB204" s="83">
        <v>0</v>
      </c>
      <c r="AC204" s="83">
        <v>0</v>
      </c>
      <c r="AD204" s="84">
        <v>0</v>
      </c>
      <c r="AE204" s="98">
        <f t="shared" si="144"/>
        <v>0</v>
      </c>
      <c r="AF204" s="83">
        <v>0</v>
      </c>
      <c r="AG204" s="83">
        <v>0</v>
      </c>
      <c r="AH204" s="83">
        <v>0</v>
      </c>
      <c r="AI204" s="84">
        <v>0</v>
      </c>
      <c r="AJ204" s="98">
        <f t="shared" si="145"/>
        <v>0</v>
      </c>
      <c r="AK204" s="83">
        <v>0</v>
      </c>
      <c r="AL204" s="83">
        <v>0</v>
      </c>
      <c r="AM204" s="83">
        <v>0</v>
      </c>
      <c r="AN204" s="84">
        <v>0</v>
      </c>
      <c r="AO204" s="98">
        <f t="shared" si="146"/>
        <v>0</v>
      </c>
      <c r="AP204" s="83">
        <v>0</v>
      </c>
      <c r="AQ204" s="83">
        <v>0</v>
      </c>
      <c r="AR204" s="83">
        <v>0</v>
      </c>
      <c r="AS204" s="84">
        <v>0</v>
      </c>
      <c r="AT204" s="98">
        <f t="shared" si="147"/>
        <v>0</v>
      </c>
      <c r="AU204" s="83">
        <v>0</v>
      </c>
      <c r="AV204" s="83">
        <v>0</v>
      </c>
      <c r="AW204" s="83">
        <v>0</v>
      </c>
      <c r="AX204" s="84">
        <v>0</v>
      </c>
      <c r="AY204" s="98">
        <f t="shared" si="148"/>
        <v>0</v>
      </c>
      <c r="AZ204" s="83">
        <v>0</v>
      </c>
      <c r="BA204" s="83">
        <v>0</v>
      </c>
      <c r="BB204" s="83">
        <v>0</v>
      </c>
      <c r="BC204" s="83">
        <v>0</v>
      </c>
      <c r="BD204" s="98">
        <f t="shared" si="149"/>
        <v>0</v>
      </c>
      <c r="BE204" s="83">
        <v>0</v>
      </c>
      <c r="BF204" s="83">
        <v>0</v>
      </c>
      <c r="BG204" s="83">
        <v>0</v>
      </c>
      <c r="BH204" s="83">
        <v>0</v>
      </c>
      <c r="BI204" s="98">
        <f t="shared" si="150"/>
        <v>0</v>
      </c>
      <c r="BJ204" s="83">
        <v>0</v>
      </c>
      <c r="BK204" s="83">
        <v>0</v>
      </c>
      <c r="BL204" s="83">
        <v>0</v>
      </c>
      <c r="BM204" s="83">
        <v>0</v>
      </c>
      <c r="BN204" s="98">
        <f t="shared" si="151"/>
        <v>0</v>
      </c>
      <c r="BO204" s="83">
        <v>0</v>
      </c>
      <c r="BP204" s="83">
        <v>0</v>
      </c>
      <c r="BQ204" s="83">
        <v>0</v>
      </c>
      <c r="BR204" s="83">
        <v>0</v>
      </c>
      <c r="BS204" s="98">
        <f t="shared" si="152"/>
        <v>0</v>
      </c>
      <c r="BT204" s="83">
        <v>0</v>
      </c>
      <c r="BU204" s="83">
        <v>0</v>
      </c>
      <c r="BV204" s="83">
        <v>0</v>
      </c>
      <c r="BW204" s="83">
        <v>0</v>
      </c>
      <c r="BX204" s="98">
        <f t="shared" si="153"/>
        <v>0</v>
      </c>
      <c r="BY204" s="83">
        <v>0</v>
      </c>
      <c r="BZ204" s="83">
        <v>0</v>
      </c>
      <c r="CA204" s="83">
        <v>0</v>
      </c>
      <c r="CB204" s="83">
        <v>0</v>
      </c>
      <c r="CC204" s="98">
        <f t="shared" si="154"/>
        <v>0</v>
      </c>
      <c r="CD204" s="83">
        <v>0</v>
      </c>
      <c r="CE204" s="83">
        <v>0</v>
      </c>
      <c r="CF204" s="83">
        <v>0</v>
      </c>
      <c r="CG204" s="83">
        <v>0</v>
      </c>
      <c r="CH204" s="98">
        <f t="shared" si="155"/>
        <v>0</v>
      </c>
      <c r="CI204" s="83">
        <v>0</v>
      </c>
      <c r="CJ204" s="83">
        <v>0</v>
      </c>
      <c r="CK204" s="83">
        <v>0</v>
      </c>
      <c r="CL204" s="83">
        <v>0</v>
      </c>
      <c r="CM204" s="98">
        <f t="shared" si="156"/>
        <v>0</v>
      </c>
      <c r="CN204" s="83">
        <v>0</v>
      </c>
      <c r="CO204" s="83">
        <v>0</v>
      </c>
      <c r="CP204" s="83">
        <v>0</v>
      </c>
      <c r="CQ204" s="83">
        <v>0</v>
      </c>
      <c r="CR204" s="98">
        <f t="shared" si="157"/>
        <v>0</v>
      </c>
      <c r="CS204" s="83">
        <v>0</v>
      </c>
      <c r="CT204" s="83">
        <v>0</v>
      </c>
      <c r="CU204" s="83">
        <v>0</v>
      </c>
      <c r="CV204" s="83">
        <v>0</v>
      </c>
      <c r="CW204" s="98">
        <f t="shared" si="158"/>
        <v>0</v>
      </c>
      <c r="CX204" s="85">
        <v>0</v>
      </c>
      <c r="CY204" s="85">
        <v>0</v>
      </c>
      <c r="CZ204" s="85">
        <v>0</v>
      </c>
      <c r="DA204" s="85">
        <v>0</v>
      </c>
      <c r="DB204" s="86">
        <v>0</v>
      </c>
      <c r="DC204" s="87">
        <v>0</v>
      </c>
      <c r="DD204" s="88">
        <v>0</v>
      </c>
      <c r="DE204" s="89">
        <v>0</v>
      </c>
      <c r="DF204" s="90">
        <f t="shared" si="163"/>
        <v>0</v>
      </c>
      <c r="DG204" s="91">
        <f t="shared" si="164"/>
        <v>0</v>
      </c>
      <c r="DH204" s="92">
        <f t="shared" si="165"/>
        <v>0</v>
      </c>
      <c r="DI204" s="103">
        <v>0</v>
      </c>
      <c r="DJ204" s="104">
        <v>0</v>
      </c>
      <c r="DK204" s="99">
        <v>0</v>
      </c>
      <c r="DL204" s="102">
        <f t="shared" si="159"/>
        <v>0</v>
      </c>
      <c r="DM204" s="100" t="e">
        <f t="shared" si="160"/>
        <v>#DIV/0!</v>
      </c>
      <c r="DN204" s="224"/>
      <c r="DO204" s="224"/>
    </row>
    <row r="205" spans="2:119" ht="18.75" thickBot="1" x14ac:dyDescent="0.3">
      <c r="DG205" s="213"/>
      <c r="DH205" s="113">
        <f>SUM(DH5,DH9,DH13,DH21,DH25,DH29,DH33,DH37,DH41,DH45,DH49,DH53,DH57,DH61,DH65,DH69,DH73,,DH77,DH81,DH85,DH89,DH93,DH97,DH101,DH105,DH109,DH113,DH117,DH121,DH125,DH129,DH133,DH137,DH141,DH145,DH149,DH153,DH157,DH161,DH165,DH169,DH173,DH177,DH181,DH185,DH189,DH193,DH197,DH201)</f>
        <v>578</v>
      </c>
      <c r="DI205" s="114"/>
      <c r="DJ205" s="114"/>
      <c r="DK205" s="114"/>
      <c r="DL205" s="115">
        <f>SUM(DL5,DL9,DL13,DL21,DL25,DL29,DL33,DL37,DL41,DL45,DL49,DL53,DL57,DL61,DL65,DL69,DL73,,DL77,DL81,DL85,DL89,DL93,DL97,DL101,DL105,DL109,DL113,DL117,DL121,DL125,DL129,DL133,DL137,DL141,DL145,DL149,DL153,DL157,DL161,DL165,DL169,DL173,DL177,DL181,DL185,DL189,DL193,DL197,DL201)</f>
        <v>631</v>
      </c>
      <c r="DM205" s="113">
        <f>DH205/DL205</f>
        <v>0.91600633914421548</v>
      </c>
      <c r="DN205" s="267">
        <f>SUM(DH205:DH206)/SUM(DL205:DL206)</f>
        <v>0.91125198098256732</v>
      </c>
      <c r="DO205" s="267">
        <f>SUM(DH205:DH208)/SUM(DL205:DL208)</f>
        <v>0.90549961270333079</v>
      </c>
    </row>
    <row r="206" spans="2:119" ht="29.25" thickBot="1" x14ac:dyDescent="0.3">
      <c r="C206" s="109" t="s">
        <v>111</v>
      </c>
      <c r="D206" s="270" t="s">
        <v>112</v>
      </c>
      <c r="E206" s="270"/>
      <c r="F206" s="277" t="s">
        <v>113</v>
      </c>
      <c r="G206" s="278"/>
      <c r="H206" s="278"/>
      <c r="I206" s="279"/>
      <c r="J206" s="277" t="s">
        <v>114</v>
      </c>
      <c r="K206" s="278"/>
      <c r="L206" s="278"/>
      <c r="M206" s="278"/>
      <c r="N206" s="278"/>
      <c r="O206" s="279"/>
      <c r="DG206" s="213"/>
      <c r="DH206" s="115">
        <f>SUM(DH6,DH10,DH14,DH22,DH26,DH30,DH34,DH38,DH42,DH46,DH50,DH54,DH58,DH62,DH66,DH70,DH74,,DH78,DH82,DH86,DH90,DH94,DH98,DH102,DH106,DH110,DH114,DH118,DH122,DH126,DH130,DH134,DH138,DH142,DH146,DH150,DH154,DH158,DH162,DH166,DH170,DH174,DH178,DH182,DH186,DH190,DH194,DH198,DH202)</f>
        <v>572</v>
      </c>
      <c r="DI206" s="114"/>
      <c r="DJ206" s="114"/>
      <c r="DK206" s="114"/>
      <c r="DL206" s="115">
        <f>SUM(DL6,DL10,DL14,DL22,DL26,DL30,DL34,DL38,DL42,DL46,DL50,DL54,DL58,DL62,DL66,DL70,DL74,,DL78,DL82,DL86,DL90,DL94,DL98,DL102,DL106,DL110,DL114,DL118,DL122,DL126,DL130,DL134,DL138,DL142,DL146,DL150,DL154,DL158,DL162,DL166,DL170,DL174,DL178,DL182,DL186,DL190,DL194,DL198,DL202)</f>
        <v>631</v>
      </c>
      <c r="DM206" s="115">
        <f>DH206/DL206</f>
        <v>0.90649762282091917</v>
      </c>
      <c r="DN206" s="269"/>
      <c r="DO206" s="268"/>
    </row>
    <row r="207" spans="2:119" ht="36" customHeight="1" thickBot="1" x14ac:dyDescent="0.3">
      <c r="C207" s="111" t="s">
        <v>115</v>
      </c>
      <c r="D207" s="271">
        <f>DM205</f>
        <v>0.91600633914421548</v>
      </c>
      <c r="E207" s="272"/>
      <c r="F207" s="291" t="s">
        <v>115</v>
      </c>
      <c r="G207" s="292"/>
      <c r="H207" s="275">
        <f>DN205</f>
        <v>0.91125198098256732</v>
      </c>
      <c r="I207" s="276"/>
      <c r="J207" s="280">
        <f>DO205</f>
        <v>0.90549961270333079</v>
      </c>
      <c r="K207" s="281"/>
      <c r="L207" s="281"/>
      <c r="M207" s="281"/>
      <c r="N207" s="281"/>
      <c r="O207" s="282"/>
      <c r="DG207" s="213"/>
      <c r="DH207" s="115">
        <f>SUM(DH7,DH11,DH15,DH23,DH27,DH31,DH35,DH39,DH43,DH47,DH51,DH55,DH59,DH63,DH67,DH71,DH75,,DH79,DH83,DH87,DH91,DH95,DH99,DH103,DH107,DH111,DH115,DH119,DH123,DH127,DH131,DH135,DH139,DH143,DH147,DH151,DH155,DH159,DH163,DH167,DH171,DH175,DH179,DH183,DH187,DH191,DH195,DH199,DH203)</f>
        <v>612</v>
      </c>
      <c r="DI207" s="114"/>
      <c r="DJ207" s="114"/>
      <c r="DK207" s="114"/>
      <c r="DL207" s="115">
        <f>SUM(DL7,DL11,DL15,DL23,DL27,DL31,DL35,DL39,DL43,DL47,DL51,DL55,DL59,DL63,DL67,DL71,DL75,,DL79,DL83,DL87,DL91,DL95,DL99,DL103,DL107,DL111,DL115,DL119,DL123,DL127,DL131,DL135,DL139,DL143,DL147,DL151,DL155,DL159,DL163,DL167,DL171,DL175,DL179,DL183,DL187,DL191,DL195,DL199,DL203)</f>
        <v>660</v>
      </c>
      <c r="DM207" s="115">
        <f>DH207/DL207</f>
        <v>0.92727272727272725</v>
      </c>
      <c r="DN207" s="269">
        <f>SUM(DH207:DH208)/SUM(DL207:DL208)</f>
        <v>0.9</v>
      </c>
      <c r="DO207" s="268"/>
    </row>
    <row r="208" spans="2:119" ht="36" customHeight="1" x14ac:dyDescent="0.25">
      <c r="C208" s="112" t="s">
        <v>116</v>
      </c>
      <c r="D208" s="273">
        <f t="shared" ref="D208:D210" si="166">DM206</f>
        <v>0.90649762282091917</v>
      </c>
      <c r="E208" s="274"/>
      <c r="F208" s="293"/>
      <c r="G208" s="294"/>
      <c r="H208" s="271"/>
      <c r="I208" s="272"/>
      <c r="J208" s="283"/>
      <c r="K208" s="284"/>
      <c r="L208" s="284"/>
      <c r="M208" s="284"/>
      <c r="N208" s="284"/>
      <c r="O208" s="285"/>
      <c r="DG208" s="213"/>
      <c r="DH208" s="115">
        <f>SUM(DH8,DH12,DH16,DH24,DH28,DH32,DH36,DH40,DH44,DH48,DH52,DH56,DH60,DH64,DH68,DH72,DH76,,DH80,DH84,DH88,DH92,DH96,DH100,DH104,DH108,DH112,DH116,DH120,DH124,DH128,DH132,DH136,DH140,DH144,DH148,DH152,DH156,DH160,DH164,DH168,DH172,DH176,DH180,DH184,DH188,DH192,DH196,DH200,DH204)</f>
        <v>576</v>
      </c>
      <c r="DI208" s="114"/>
      <c r="DJ208" s="114"/>
      <c r="DK208" s="114"/>
      <c r="DL208" s="115">
        <f>SUM(DL8,DL12,DL16,DL24,DL28,DL32,DL36,DL40,DL44,DL48,DL52,DL56,DL60,DL64,DL68,DL72,DL76,,DL80,DL84,DL88,DL92,DL96,DL100,DL104,DL108,DL112,DL116,DL120,DL124,DL128,DL132,DL136,DL140,DL144,DL148,DL152,DL156,DL160,DL164,DL168,DL172,DL176,DL180,DL184,DL188,DL192,DL196,DL200,DL204)</f>
        <v>660</v>
      </c>
      <c r="DM208" s="115">
        <f>DH208/DL208</f>
        <v>0.87272727272727268</v>
      </c>
      <c r="DN208" s="269"/>
      <c r="DO208" s="268"/>
    </row>
    <row r="209" spans="3:15" ht="36" customHeight="1" thickBot="1" x14ac:dyDescent="0.3">
      <c r="C209" s="112" t="s">
        <v>117</v>
      </c>
      <c r="D209" s="273">
        <f t="shared" si="166"/>
        <v>0.92727272727272725</v>
      </c>
      <c r="E209" s="274"/>
      <c r="F209" s="295" t="s">
        <v>116</v>
      </c>
      <c r="G209" s="296"/>
      <c r="H209" s="289">
        <f>DN207</f>
        <v>0.9</v>
      </c>
      <c r="I209" s="290"/>
      <c r="J209" s="283"/>
      <c r="K209" s="284"/>
      <c r="L209" s="284"/>
      <c r="M209" s="284"/>
      <c r="N209" s="284"/>
      <c r="O209" s="285"/>
    </row>
    <row r="210" spans="3:15" ht="36" customHeight="1" thickBot="1" x14ac:dyDescent="0.3">
      <c r="C210" s="110" t="s">
        <v>118</v>
      </c>
      <c r="D210" s="289">
        <f t="shared" si="166"/>
        <v>0.87272727272727268</v>
      </c>
      <c r="E210" s="290"/>
      <c r="F210" s="297"/>
      <c r="G210" s="298"/>
      <c r="H210" s="275"/>
      <c r="I210" s="276"/>
      <c r="J210" s="286"/>
      <c r="K210" s="287"/>
      <c r="L210" s="287"/>
      <c r="M210" s="287"/>
      <c r="N210" s="287"/>
      <c r="O210" s="288"/>
    </row>
  </sheetData>
  <sheetProtection password="CA08" sheet="1" objects="1" scenarios="1" selectLockedCells="1"/>
  <mergeCells count="303">
    <mergeCell ref="DO205:DO208"/>
    <mergeCell ref="DN207:DN208"/>
    <mergeCell ref="D206:E206"/>
    <mergeCell ref="D207:E207"/>
    <mergeCell ref="D208:E208"/>
    <mergeCell ref="H207:I208"/>
    <mergeCell ref="B201:B204"/>
    <mergeCell ref="C201:C204"/>
    <mergeCell ref="DN201:DN202"/>
    <mergeCell ref="DO201:DO204"/>
    <mergeCell ref="DN203:DN204"/>
    <mergeCell ref="F206:I206"/>
    <mergeCell ref="J206:O206"/>
    <mergeCell ref="J207:O210"/>
    <mergeCell ref="D209:E209"/>
    <mergeCell ref="D210:E210"/>
    <mergeCell ref="H209:I210"/>
    <mergeCell ref="F207:G208"/>
    <mergeCell ref="F209:G210"/>
    <mergeCell ref="DN205:DN206"/>
    <mergeCell ref="B197:B200"/>
    <mergeCell ref="C197:C200"/>
    <mergeCell ref="DN197:DN198"/>
    <mergeCell ref="DO197:DO200"/>
    <mergeCell ref="DN199:DN200"/>
    <mergeCell ref="B193:B196"/>
    <mergeCell ref="C193:C196"/>
    <mergeCell ref="DN193:DN194"/>
    <mergeCell ref="DO193:DO196"/>
    <mergeCell ref="DN195:DN196"/>
    <mergeCell ref="B189:B192"/>
    <mergeCell ref="C189:C192"/>
    <mergeCell ref="DN189:DN190"/>
    <mergeCell ref="DO189:DO192"/>
    <mergeCell ref="DN191:DN192"/>
    <mergeCell ref="B185:B188"/>
    <mergeCell ref="C185:C188"/>
    <mergeCell ref="DN185:DN186"/>
    <mergeCell ref="DO185:DO188"/>
    <mergeCell ref="DN187:DN188"/>
    <mergeCell ref="B181:B184"/>
    <mergeCell ref="C181:C184"/>
    <mergeCell ref="DN181:DN182"/>
    <mergeCell ref="DO181:DO184"/>
    <mergeCell ref="DN183:DN184"/>
    <mergeCell ref="B177:B180"/>
    <mergeCell ref="C177:C180"/>
    <mergeCell ref="DN177:DN178"/>
    <mergeCell ref="DO177:DO180"/>
    <mergeCell ref="DN179:DN180"/>
    <mergeCell ref="B173:B176"/>
    <mergeCell ref="C173:C176"/>
    <mergeCell ref="DN173:DN174"/>
    <mergeCell ref="DO173:DO176"/>
    <mergeCell ref="DN175:DN176"/>
    <mergeCell ref="B169:B172"/>
    <mergeCell ref="C169:C172"/>
    <mergeCell ref="DN169:DN170"/>
    <mergeCell ref="DO169:DO172"/>
    <mergeCell ref="DN171:DN172"/>
    <mergeCell ref="B165:B168"/>
    <mergeCell ref="C165:C168"/>
    <mergeCell ref="DN165:DN166"/>
    <mergeCell ref="DO165:DO168"/>
    <mergeCell ref="DN167:DN168"/>
    <mergeCell ref="B161:B164"/>
    <mergeCell ref="C161:C164"/>
    <mergeCell ref="DN161:DN162"/>
    <mergeCell ref="DO161:DO164"/>
    <mergeCell ref="DN163:DN164"/>
    <mergeCell ref="B157:B160"/>
    <mergeCell ref="C157:C160"/>
    <mergeCell ref="DN157:DN158"/>
    <mergeCell ref="DO157:DO160"/>
    <mergeCell ref="DN159:DN160"/>
    <mergeCell ref="B153:B156"/>
    <mergeCell ref="C153:C156"/>
    <mergeCell ref="DN153:DN154"/>
    <mergeCell ref="DO153:DO156"/>
    <mergeCell ref="DN155:DN156"/>
    <mergeCell ref="B149:B152"/>
    <mergeCell ref="C149:C152"/>
    <mergeCell ref="DN149:DN150"/>
    <mergeCell ref="DO149:DO152"/>
    <mergeCell ref="DN151:DN152"/>
    <mergeCell ref="B145:B148"/>
    <mergeCell ref="C145:C148"/>
    <mergeCell ref="DN145:DN146"/>
    <mergeCell ref="DO145:DO148"/>
    <mergeCell ref="DN147:DN148"/>
    <mergeCell ref="B141:B144"/>
    <mergeCell ref="C141:C144"/>
    <mergeCell ref="DN141:DN142"/>
    <mergeCell ref="DO141:DO144"/>
    <mergeCell ref="DN143:DN144"/>
    <mergeCell ref="B137:B140"/>
    <mergeCell ref="C137:C140"/>
    <mergeCell ref="DN137:DN138"/>
    <mergeCell ref="DO137:DO140"/>
    <mergeCell ref="DN139:DN140"/>
    <mergeCell ref="B133:B136"/>
    <mergeCell ref="C133:C136"/>
    <mergeCell ref="DN133:DN134"/>
    <mergeCell ref="DO133:DO136"/>
    <mergeCell ref="DN135:DN136"/>
    <mergeCell ref="B129:B132"/>
    <mergeCell ref="C129:C132"/>
    <mergeCell ref="DN129:DN130"/>
    <mergeCell ref="DO129:DO132"/>
    <mergeCell ref="DN131:DN132"/>
    <mergeCell ref="B125:B128"/>
    <mergeCell ref="C125:C128"/>
    <mergeCell ref="DN125:DN126"/>
    <mergeCell ref="DO125:DO128"/>
    <mergeCell ref="DN127:DN128"/>
    <mergeCell ref="B121:B124"/>
    <mergeCell ref="C121:C124"/>
    <mergeCell ref="DN121:DN122"/>
    <mergeCell ref="DO121:DO124"/>
    <mergeCell ref="DN123:DN124"/>
    <mergeCell ref="B117:B120"/>
    <mergeCell ref="C117:C120"/>
    <mergeCell ref="DN117:DN118"/>
    <mergeCell ref="DO117:DO120"/>
    <mergeCell ref="DN119:DN120"/>
    <mergeCell ref="B113:B116"/>
    <mergeCell ref="C113:C116"/>
    <mergeCell ref="DN113:DN114"/>
    <mergeCell ref="DO113:DO116"/>
    <mergeCell ref="DN115:DN116"/>
    <mergeCell ref="B109:B112"/>
    <mergeCell ref="C109:C112"/>
    <mergeCell ref="DN109:DN110"/>
    <mergeCell ref="DO109:DO112"/>
    <mergeCell ref="DN111:DN112"/>
    <mergeCell ref="B105:B108"/>
    <mergeCell ref="C105:C108"/>
    <mergeCell ref="DN105:DN106"/>
    <mergeCell ref="DO105:DO108"/>
    <mergeCell ref="DN107:DN108"/>
    <mergeCell ref="B101:B104"/>
    <mergeCell ref="C101:C104"/>
    <mergeCell ref="DN101:DN102"/>
    <mergeCell ref="DO101:DO104"/>
    <mergeCell ref="DN103:DN104"/>
    <mergeCell ref="B97:B100"/>
    <mergeCell ref="C97:C100"/>
    <mergeCell ref="DN97:DN98"/>
    <mergeCell ref="DO97:DO100"/>
    <mergeCell ref="DN99:DN100"/>
    <mergeCell ref="B93:B96"/>
    <mergeCell ref="C93:C96"/>
    <mergeCell ref="DN93:DN94"/>
    <mergeCell ref="DO93:DO96"/>
    <mergeCell ref="DN95:DN96"/>
    <mergeCell ref="B89:B92"/>
    <mergeCell ref="C89:C92"/>
    <mergeCell ref="DN89:DN90"/>
    <mergeCell ref="DO89:DO92"/>
    <mergeCell ref="DN91:DN92"/>
    <mergeCell ref="B85:B88"/>
    <mergeCell ref="C85:C88"/>
    <mergeCell ref="DN85:DN86"/>
    <mergeCell ref="DO85:DO88"/>
    <mergeCell ref="DN87:DN88"/>
    <mergeCell ref="B81:B84"/>
    <mergeCell ref="C81:C84"/>
    <mergeCell ref="DN81:DN82"/>
    <mergeCell ref="DO81:DO84"/>
    <mergeCell ref="DN83:DN84"/>
    <mergeCell ref="B77:B80"/>
    <mergeCell ref="C77:C80"/>
    <mergeCell ref="DN77:DN78"/>
    <mergeCell ref="DO77:DO80"/>
    <mergeCell ref="DN79:DN80"/>
    <mergeCell ref="B73:B76"/>
    <mergeCell ref="C73:C76"/>
    <mergeCell ref="DN73:DN74"/>
    <mergeCell ref="DO73:DO76"/>
    <mergeCell ref="DN75:DN76"/>
    <mergeCell ref="B69:B72"/>
    <mergeCell ref="C69:C72"/>
    <mergeCell ref="DN69:DN70"/>
    <mergeCell ref="DO69:DO72"/>
    <mergeCell ref="DN71:DN72"/>
    <mergeCell ref="B65:B68"/>
    <mergeCell ref="C65:C68"/>
    <mergeCell ref="DN65:DN66"/>
    <mergeCell ref="DO65:DO68"/>
    <mergeCell ref="DN67:DN68"/>
    <mergeCell ref="B61:B64"/>
    <mergeCell ref="C61:C64"/>
    <mergeCell ref="DN61:DN62"/>
    <mergeCell ref="DO61:DO64"/>
    <mergeCell ref="DN63:DN64"/>
    <mergeCell ref="B57:B60"/>
    <mergeCell ref="C57:C60"/>
    <mergeCell ref="DN57:DN58"/>
    <mergeCell ref="DO57:DO60"/>
    <mergeCell ref="DN59:DN60"/>
    <mergeCell ref="B53:B56"/>
    <mergeCell ref="C53:C56"/>
    <mergeCell ref="DN53:DN54"/>
    <mergeCell ref="DO53:DO56"/>
    <mergeCell ref="DN55:DN56"/>
    <mergeCell ref="B49:B52"/>
    <mergeCell ref="C49:C52"/>
    <mergeCell ref="DN49:DN50"/>
    <mergeCell ref="DO49:DO52"/>
    <mergeCell ref="DN51:DN52"/>
    <mergeCell ref="B45:B48"/>
    <mergeCell ref="C45:C48"/>
    <mergeCell ref="DN45:DN46"/>
    <mergeCell ref="DO45:DO48"/>
    <mergeCell ref="DN47:DN48"/>
    <mergeCell ref="B41:B44"/>
    <mergeCell ref="C41:C44"/>
    <mergeCell ref="DN41:DN42"/>
    <mergeCell ref="DO41:DO44"/>
    <mergeCell ref="DN43:DN44"/>
    <mergeCell ref="DN17:DN18"/>
    <mergeCell ref="B37:B40"/>
    <mergeCell ref="C37:C40"/>
    <mergeCell ref="DN37:DN38"/>
    <mergeCell ref="DO37:DO40"/>
    <mergeCell ref="DN39:DN40"/>
    <mergeCell ref="B33:B36"/>
    <mergeCell ref="C33:C36"/>
    <mergeCell ref="DN33:DN34"/>
    <mergeCell ref="DO33:DO36"/>
    <mergeCell ref="DN35:DN36"/>
    <mergeCell ref="DM3:DM4"/>
    <mergeCell ref="B13:B16"/>
    <mergeCell ref="C13:C16"/>
    <mergeCell ref="DN13:DN14"/>
    <mergeCell ref="DO13:DO16"/>
    <mergeCell ref="DN15:DN16"/>
    <mergeCell ref="C3:C4"/>
    <mergeCell ref="B29:B32"/>
    <mergeCell ref="C29:C32"/>
    <mergeCell ref="DN29:DN30"/>
    <mergeCell ref="DO29:DO32"/>
    <mergeCell ref="DN31:DN32"/>
    <mergeCell ref="B25:B28"/>
    <mergeCell ref="C25:C28"/>
    <mergeCell ref="DN25:DN26"/>
    <mergeCell ref="DO25:DO28"/>
    <mergeCell ref="DN27:DN28"/>
    <mergeCell ref="B21:B24"/>
    <mergeCell ref="C21:C24"/>
    <mergeCell ref="DN21:DN22"/>
    <mergeCell ref="DO21:DO24"/>
    <mergeCell ref="DN23:DN24"/>
    <mergeCell ref="B17:B20"/>
    <mergeCell ref="C17:C20"/>
    <mergeCell ref="CX3:CY3"/>
    <mergeCell ref="DO17:DO20"/>
    <mergeCell ref="DN19:DN20"/>
    <mergeCell ref="B3:B4"/>
    <mergeCell ref="B9:B12"/>
    <mergeCell ref="C9:C12"/>
    <mergeCell ref="DN9:DN10"/>
    <mergeCell ref="C5:C8"/>
    <mergeCell ref="B5:B8"/>
    <mergeCell ref="DN3:DN4"/>
    <mergeCell ref="DO3:DO4"/>
    <mergeCell ref="DN5:DN6"/>
    <mergeCell ref="DO5:DO8"/>
    <mergeCell ref="DN7:DN8"/>
    <mergeCell ref="DH3:DH4"/>
    <mergeCell ref="DI3:DI4"/>
    <mergeCell ref="CS3:CW3"/>
    <mergeCell ref="DB3:DC3"/>
    <mergeCell ref="DD3:DE3"/>
    <mergeCell ref="DJ3:DJ4"/>
    <mergeCell ref="DK3:DK4"/>
    <mergeCell ref="DL3:DL4"/>
    <mergeCell ref="CI3:CM3"/>
    <mergeCell ref="CN3:CR3"/>
    <mergeCell ref="CZ3:DA3"/>
    <mergeCell ref="DO9:DO12"/>
    <mergeCell ref="DN11:DN12"/>
    <mergeCell ref="BY2:CX2"/>
    <mergeCell ref="DD2:DJ2"/>
    <mergeCell ref="DK2:DN2"/>
    <mergeCell ref="D3:D4"/>
    <mergeCell ref="H3:N3"/>
    <mergeCell ref="O3:U3"/>
    <mergeCell ref="V3:Z3"/>
    <mergeCell ref="AA3:AE3"/>
    <mergeCell ref="AF3:AJ3"/>
    <mergeCell ref="AK3:AO3"/>
    <mergeCell ref="AP3:AT3"/>
    <mergeCell ref="AU3:AY3"/>
    <mergeCell ref="AZ3:BD3"/>
    <mergeCell ref="BE3:BI3"/>
    <mergeCell ref="BJ3:BN3"/>
    <mergeCell ref="BO3:BS3"/>
    <mergeCell ref="DF3:DF4"/>
    <mergeCell ref="DG3:DG4"/>
    <mergeCell ref="BT3:BX3"/>
    <mergeCell ref="BY3:CC3"/>
    <mergeCell ref="CD3:CH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0"/>
  <sheetViews>
    <sheetView rightToLeft="1" topLeftCell="E1" zoomScale="80" zoomScaleNormal="80" workbookViewId="0">
      <selection activeCell="E8" sqref="E8:R8 E12:R12 E16:R16 E24:R24 E28:R28 E32:R32 E36:R36 E40:R40 E44:R44 E48:R48 E52:R52 E56:R56 E60:R60 E64:R64 E68:R68 E72:R72 E76:R76 E80:R80 E84:R84 E88:R88 E92:R92 E96:R96 E100:R100 E104:R104 E108:R108 E112:R112 E116:R116 E120:R120 E124:R124 E128:R128 E132:R132 E136:R136 E140:R140 E144:R144 E148:R148 E152:R152 E156:R156 E160:R160 E164:R164 E168:R168 E172:R172 E176:R176 E180:R180 E184:R184 E188:R188 E192:R192 E196:R196 E200:R200 E204:R204"/>
    </sheetView>
  </sheetViews>
  <sheetFormatPr defaultRowHeight="15" x14ac:dyDescent="0.25"/>
  <cols>
    <col min="1" max="1" width="1.5703125" style="145" customWidth="1"/>
    <col min="2" max="2" width="9" style="145"/>
    <col min="3" max="3" width="35.5703125" style="145" customWidth="1"/>
    <col min="4" max="25" width="7.5703125" style="145" customWidth="1"/>
    <col min="26" max="28" width="9" style="145"/>
  </cols>
  <sheetData>
    <row r="2" spans="2:28" ht="15.75" thickBot="1" x14ac:dyDescent="0.3"/>
    <row r="3" spans="2:28" ht="38.25" customHeight="1" thickBot="1" x14ac:dyDescent="0.3">
      <c r="B3" s="120"/>
      <c r="C3" s="121"/>
      <c r="D3" s="146"/>
      <c r="E3" s="147" t="s">
        <v>119</v>
      </c>
      <c r="F3" s="311" t="s">
        <v>120</v>
      </c>
      <c r="G3" s="311"/>
      <c r="H3" s="311"/>
      <c r="I3" s="311"/>
      <c r="J3" s="147">
        <f>[1]لیست!D1</f>
        <v>0</v>
      </c>
      <c r="K3" s="312" t="s">
        <v>121</v>
      </c>
      <c r="L3" s="312"/>
      <c r="M3" s="309">
        <f>[1]لیست!D2</f>
        <v>1395</v>
      </c>
      <c r="N3" s="309"/>
      <c r="O3" s="146" t="s">
        <v>122</v>
      </c>
      <c r="P3" s="309" t="str">
        <f>[1]لیست!D5</f>
        <v>-</v>
      </c>
      <c r="Q3" s="309"/>
      <c r="R3" s="309"/>
      <c r="S3" s="313"/>
      <c r="T3" s="313"/>
      <c r="U3" s="313"/>
      <c r="V3" s="313"/>
      <c r="W3" s="313"/>
      <c r="X3" s="309"/>
      <c r="Y3" s="309"/>
      <c r="Z3" s="309"/>
      <c r="AA3" s="310"/>
      <c r="AB3" s="148"/>
    </row>
    <row r="4" spans="2:28" ht="138" customHeight="1" thickBot="1" x14ac:dyDescent="0.3">
      <c r="B4" s="73" t="s">
        <v>51</v>
      </c>
      <c r="C4" s="119" t="s">
        <v>55</v>
      </c>
      <c r="D4" s="149" t="s">
        <v>64</v>
      </c>
      <c r="E4" s="68" t="s">
        <v>67</v>
      </c>
      <c r="F4" s="68" t="s">
        <v>68</v>
      </c>
      <c r="G4" s="69" t="s">
        <v>69</v>
      </c>
      <c r="H4" s="69" t="s">
        <v>70</v>
      </c>
      <c r="I4" s="68" t="s">
        <v>123</v>
      </c>
      <c r="J4" s="68" t="s">
        <v>124</v>
      </c>
      <c r="K4" s="68" t="s">
        <v>75</v>
      </c>
      <c r="L4" s="68" t="s">
        <v>76</v>
      </c>
      <c r="M4" s="68" t="s">
        <v>77</v>
      </c>
      <c r="N4" s="68" t="s">
        <v>78</v>
      </c>
      <c r="O4" s="68" t="s">
        <v>81</v>
      </c>
      <c r="P4" s="68" t="s">
        <v>82</v>
      </c>
      <c r="Q4" s="68" t="s">
        <v>83</v>
      </c>
      <c r="R4" s="68" t="s">
        <v>84</v>
      </c>
      <c r="S4" s="70" t="s">
        <v>125</v>
      </c>
      <c r="T4" s="150" t="s">
        <v>126</v>
      </c>
      <c r="U4" s="71" t="s">
        <v>149</v>
      </c>
      <c r="V4" s="118" t="s">
        <v>92</v>
      </c>
      <c r="W4" s="68" t="s">
        <v>93</v>
      </c>
      <c r="X4" s="72" t="s">
        <v>94</v>
      </c>
      <c r="Y4" s="64" t="s">
        <v>0</v>
      </c>
      <c r="Z4" s="64" t="s">
        <v>95</v>
      </c>
      <c r="AA4" s="64" t="s">
        <v>96</v>
      </c>
      <c r="AB4" s="64" t="s">
        <v>97</v>
      </c>
    </row>
    <row r="5" spans="2:28" ht="23.25" customHeight="1" x14ac:dyDescent="0.25">
      <c r="B5" s="299">
        <v>1</v>
      </c>
      <c r="C5" s="302" t="str">
        <f>لیست!D6</f>
        <v>پیمانیه</v>
      </c>
      <c r="D5" s="179" t="str">
        <f>'1- کل کادر پرستاری به تخت موجود'!D5</f>
        <v>بهار</v>
      </c>
      <c r="E5" s="176">
        <f>'1- کل کادر پرستاری به تخت موجود'!N5</f>
        <v>196</v>
      </c>
      <c r="F5" s="151">
        <f>'1- کل کادر پرستاری به تخت موجود'!U5</f>
        <v>65</v>
      </c>
      <c r="G5" s="151">
        <f>'1- کل کادر پرستاری به تخت موجود'!Z5</f>
        <v>4</v>
      </c>
      <c r="H5" s="151">
        <f>'1- کل کادر پرستاری به تخت موجود'!AE5</f>
        <v>2</v>
      </c>
      <c r="I5" s="151">
        <f>'1- کل کادر پرستاری به تخت موجود'!AJ5</f>
        <v>0</v>
      </c>
      <c r="J5" s="151">
        <f>'1- کل کادر پرستاری به تخت موجود'!AO5</f>
        <v>0</v>
      </c>
      <c r="K5" s="151">
        <f>'1- کل کادر پرستاری به تخت موجود'!BD5</f>
        <v>11</v>
      </c>
      <c r="L5" s="151">
        <f>'1- کل کادر پرستاری به تخت موجود'!BI5</f>
        <v>9</v>
      </c>
      <c r="M5" s="151">
        <f>'1- کل کادر پرستاری به تخت موجود'!BN5</f>
        <v>0</v>
      </c>
      <c r="N5" s="151">
        <f>'1- کل کادر پرستاری به تخت موجود'!BS5</f>
        <v>0</v>
      </c>
      <c r="O5" s="151">
        <f>'1- کل کادر پرستاری به تخت موجود'!CH5</f>
        <v>24</v>
      </c>
      <c r="P5" s="151">
        <f>'1- کل کادر پرستاری به تخت موجود'!CM5</f>
        <v>1</v>
      </c>
      <c r="Q5" s="151">
        <f>'1- کل کادر پرستاری به تخت موجود'!CR5</f>
        <v>0</v>
      </c>
      <c r="R5" s="151">
        <f>'1- کل کادر پرستاری به تخت موجود'!CW5</f>
        <v>0</v>
      </c>
      <c r="S5" s="152">
        <f>SUM(E5,G5,I5,K5,M5,O5,Q5)</f>
        <v>235</v>
      </c>
      <c r="T5" s="153">
        <f t="shared" ref="S5:T8" si="0">SUM(F5,H5,J5,L5,N5,P5,R5)</f>
        <v>77</v>
      </c>
      <c r="U5" s="154">
        <f>SUM(S5:T5)</f>
        <v>312</v>
      </c>
      <c r="V5" s="151">
        <f>'1- کل کادر پرستاری به تخت موجود'!DI5</f>
        <v>187</v>
      </c>
      <c r="W5" s="151">
        <f>'1- کل کادر پرستاری به تخت موجود'!DJ5</f>
        <v>47</v>
      </c>
      <c r="X5" s="151">
        <f>'1- کل کادر پرستاری به تخت موجود'!DK5</f>
        <v>25</v>
      </c>
      <c r="Y5" s="154">
        <f>SUM(V5:X5)</f>
        <v>259</v>
      </c>
      <c r="Z5" s="155">
        <f t="shared" ref="Z5:Z36" si="1">U5/Y5</f>
        <v>1.2046332046332047</v>
      </c>
      <c r="AA5" s="305">
        <f>SUM(U5:U6)/SUM(Y5:Y6)</f>
        <v>1.1949806949806949</v>
      </c>
      <c r="AB5" s="305">
        <f>SUM(U5:U8)/SUM(Y5:Y8)</f>
        <v>1.2418738049713194</v>
      </c>
    </row>
    <row r="6" spans="2:28" ht="23.25" customHeight="1" x14ac:dyDescent="0.25">
      <c r="B6" s="300"/>
      <c r="C6" s="303"/>
      <c r="D6" s="180" t="str">
        <f>'1- کل کادر پرستاری به تخت موجود'!D6</f>
        <v>تابستان</v>
      </c>
      <c r="E6" s="177">
        <f>'1- کل کادر پرستاری به تخت موجود'!N6</f>
        <v>191.5</v>
      </c>
      <c r="F6" s="156">
        <f>'1- کل کادر پرستاری به تخت موجود'!U6</f>
        <v>65.5</v>
      </c>
      <c r="G6" s="156">
        <f>'1- کل کادر پرستاری به تخت موجود'!Z6</f>
        <v>4</v>
      </c>
      <c r="H6" s="156">
        <f>'1- کل کادر پرستاری به تخت موجود'!AE6</f>
        <v>2</v>
      </c>
      <c r="I6" s="156">
        <f>'1- کل کادر پرستاری به تخت موجود'!AJ6</f>
        <v>0</v>
      </c>
      <c r="J6" s="156">
        <f>'1- کل کادر پرستاری به تخت موجود'!AO6</f>
        <v>0</v>
      </c>
      <c r="K6" s="156">
        <f>'1- کل کادر پرستاری به تخت موجود'!BD6</f>
        <v>12</v>
      </c>
      <c r="L6" s="156">
        <f>'1- کل کادر پرستاری به تخت موجود'!BI6</f>
        <v>7</v>
      </c>
      <c r="M6" s="156">
        <f>'1- کل کادر پرستاری به تخت موجود'!BN6</f>
        <v>0</v>
      </c>
      <c r="N6" s="156">
        <f>'1- کل کادر پرستاری به تخت موجود'!BS6</f>
        <v>0</v>
      </c>
      <c r="O6" s="156">
        <f>'1- کل کادر پرستاری به تخت موجود'!CH6</f>
        <v>21</v>
      </c>
      <c r="P6" s="156">
        <f>'1- کل کادر پرستاری به تخت موجود'!CM6</f>
        <v>4</v>
      </c>
      <c r="Q6" s="156">
        <f>'1- کل کادر پرستاری به تخت موجود'!CR6</f>
        <v>0</v>
      </c>
      <c r="R6" s="156">
        <f>'1- کل کادر پرستاری به تخت موجود'!CW6</f>
        <v>0</v>
      </c>
      <c r="S6" s="157">
        <f t="shared" si="0"/>
        <v>228.5</v>
      </c>
      <c r="T6" s="158">
        <f t="shared" si="0"/>
        <v>78.5</v>
      </c>
      <c r="U6" s="159">
        <f t="shared" ref="U6:U8" si="2">SUM(S6:T6)</f>
        <v>307</v>
      </c>
      <c r="V6" s="156">
        <f>'1- کل کادر پرستاری به تخت موجود'!DI6</f>
        <v>187</v>
      </c>
      <c r="W6" s="156">
        <f>'1- کل کادر پرستاری به تخت موجود'!DJ6</f>
        <v>47</v>
      </c>
      <c r="X6" s="156">
        <f>'1- کل کادر پرستاری به تخت موجود'!DK6</f>
        <v>25</v>
      </c>
      <c r="Y6" s="159">
        <f t="shared" ref="Y6:Y8" si="3">SUM(V6:X6)</f>
        <v>259</v>
      </c>
      <c r="Z6" s="160">
        <f t="shared" si="1"/>
        <v>1.1853281853281854</v>
      </c>
      <c r="AA6" s="306"/>
      <c r="AB6" s="307"/>
    </row>
    <row r="7" spans="2:28" ht="23.25" customHeight="1" x14ac:dyDescent="0.25">
      <c r="B7" s="300"/>
      <c r="C7" s="303"/>
      <c r="D7" s="180" t="str">
        <f>'1- کل کادر پرستاری به تخت موجود'!D7</f>
        <v>پاییز</v>
      </c>
      <c r="E7" s="177">
        <f>'1- کل کادر پرستاری به تخت موجود'!N7</f>
        <v>242.5</v>
      </c>
      <c r="F7" s="156">
        <f>'1- کل کادر پرستاری به تخت موجود'!U7</f>
        <v>67.5</v>
      </c>
      <c r="G7" s="156">
        <f>'1- کل کادر پرستاری به تخت موجود'!Z7</f>
        <v>4</v>
      </c>
      <c r="H7" s="156">
        <f>'1- کل کادر پرستاری به تخت موجود'!AE7</f>
        <v>2</v>
      </c>
      <c r="I7" s="156">
        <f>'1- کل کادر پرستاری به تخت موجود'!AJ7</f>
        <v>0</v>
      </c>
      <c r="J7" s="156">
        <f>'1- کل کادر پرستاری به تخت موجود'!AO7</f>
        <v>0</v>
      </c>
      <c r="K7" s="156">
        <f>'1- کل کادر پرستاری به تخت موجود'!BD7</f>
        <v>12</v>
      </c>
      <c r="L7" s="156">
        <f>'1- کل کادر پرستاری به تخت موجود'!BI7</f>
        <v>8</v>
      </c>
      <c r="M7" s="156">
        <f>'1- کل کادر پرستاری به تخت موجود'!BN7</f>
        <v>0</v>
      </c>
      <c r="N7" s="156">
        <f>'1- کل کادر پرستاری به تخت موجود'!BS7</f>
        <v>0</v>
      </c>
      <c r="O7" s="156">
        <f>'1- کل کادر پرستاری به تخت موجود'!CH7</f>
        <v>23</v>
      </c>
      <c r="P7" s="156">
        <f>'1- کل کادر پرستاری به تخت موجود'!CM7</f>
        <v>1</v>
      </c>
      <c r="Q7" s="156">
        <f>'1- کل کادر پرستاری به تخت موجود'!CR7</f>
        <v>0</v>
      </c>
      <c r="R7" s="156">
        <f>'1- کل کادر پرستاری به تخت موجود'!CW7</f>
        <v>0</v>
      </c>
      <c r="S7" s="157">
        <f t="shared" si="0"/>
        <v>281.5</v>
      </c>
      <c r="T7" s="158">
        <f t="shared" si="0"/>
        <v>78.5</v>
      </c>
      <c r="U7" s="159">
        <f t="shared" si="2"/>
        <v>360</v>
      </c>
      <c r="V7" s="156">
        <f>'1- کل کادر پرستاری به تخت موجود'!DI7</f>
        <v>224</v>
      </c>
      <c r="W7" s="156">
        <f>'1- کل کادر پرستاری به تخت موجود'!DJ7</f>
        <v>15</v>
      </c>
      <c r="X7" s="156">
        <f>'1- کل کادر پرستاری به تخت موجود'!DK7</f>
        <v>25</v>
      </c>
      <c r="Y7" s="159">
        <f t="shared" si="3"/>
        <v>264</v>
      </c>
      <c r="Z7" s="160">
        <f t="shared" si="1"/>
        <v>1.3636363636363635</v>
      </c>
      <c r="AA7" s="307">
        <f>SUM(U7:U8)/SUM(Y7:Y8)</f>
        <v>1.2878787878787878</v>
      </c>
      <c r="AB7" s="307"/>
    </row>
    <row r="8" spans="2:28" ht="23.25" customHeight="1" thickBot="1" x14ac:dyDescent="0.3">
      <c r="B8" s="301"/>
      <c r="C8" s="304"/>
      <c r="D8" s="181" t="str">
        <f>'1- کل کادر پرستاری به تخت موجود'!D8</f>
        <v>زمستان</v>
      </c>
      <c r="E8" s="178">
        <f>'1- کل کادر پرستاری به تخت موجود'!N8</f>
        <v>193.5</v>
      </c>
      <c r="F8" s="161">
        <f>'1- کل کادر پرستاری به تخت موجود'!U8</f>
        <v>73.5</v>
      </c>
      <c r="G8" s="161">
        <f>'1- کل کادر پرستاری به تخت موجود'!Z8</f>
        <v>7</v>
      </c>
      <c r="H8" s="161">
        <f>'1- کل کادر پرستاری به تخت موجود'!AE8</f>
        <v>2</v>
      </c>
      <c r="I8" s="161">
        <f>'1- کل کادر پرستاری به تخت موجود'!AJ8</f>
        <v>0</v>
      </c>
      <c r="J8" s="161">
        <f>'1- کل کادر پرستاری به تخت موجود'!AO8</f>
        <v>0</v>
      </c>
      <c r="K8" s="161">
        <f>'1- کل کادر پرستاری به تخت موجود'!BD8</f>
        <v>15</v>
      </c>
      <c r="L8" s="161">
        <f>'1- کل کادر پرستاری به تخت موجود'!BI8</f>
        <v>7</v>
      </c>
      <c r="M8" s="161">
        <f>'1- کل کادر پرستاری به تخت موجود'!BN8</f>
        <v>0</v>
      </c>
      <c r="N8" s="161">
        <f>'1- کل کادر پرستاری به تخت موجود'!BS8</f>
        <v>0</v>
      </c>
      <c r="O8" s="161">
        <f>'1- کل کادر پرستاری به تخت موجود'!CH8</f>
        <v>21</v>
      </c>
      <c r="P8" s="161">
        <f>'1- کل کادر پرستاری به تخت موجود'!CM8</f>
        <v>1</v>
      </c>
      <c r="Q8" s="161">
        <f>'1- کل کادر پرستاری به تخت موجود'!CR8</f>
        <v>0</v>
      </c>
      <c r="R8" s="161">
        <f>'1- کل کادر پرستاری به تخت موجود'!CW8</f>
        <v>0</v>
      </c>
      <c r="S8" s="162">
        <f t="shared" si="0"/>
        <v>236.5</v>
      </c>
      <c r="T8" s="163">
        <f t="shared" si="0"/>
        <v>83.5</v>
      </c>
      <c r="U8" s="164">
        <f t="shared" si="2"/>
        <v>320</v>
      </c>
      <c r="V8" s="161">
        <f>'1- کل کادر پرستاری به تخت موجود'!DI8</f>
        <v>224</v>
      </c>
      <c r="W8" s="161">
        <f>'1- کل کادر پرستاری به تخت موجود'!DJ8</f>
        <v>15</v>
      </c>
      <c r="X8" s="161">
        <f>'1- کل کادر پرستاری به تخت موجود'!DK8</f>
        <v>25</v>
      </c>
      <c r="Y8" s="164">
        <f t="shared" si="3"/>
        <v>264</v>
      </c>
      <c r="Z8" s="165">
        <f t="shared" si="1"/>
        <v>1.2121212121212122</v>
      </c>
      <c r="AA8" s="308"/>
      <c r="AB8" s="308"/>
    </row>
    <row r="9" spans="2:28" ht="23.25" customHeight="1" x14ac:dyDescent="0.25">
      <c r="B9" s="299">
        <v>2</v>
      </c>
      <c r="C9" s="302" t="str">
        <f>لیست!D7</f>
        <v>مطهری</v>
      </c>
      <c r="D9" s="179" t="str">
        <f>'1- کل کادر پرستاری به تخت موجود'!D9</f>
        <v>بهار</v>
      </c>
      <c r="E9" s="176">
        <f>'1- کل کادر پرستاری به تخت موجود'!N9</f>
        <v>114</v>
      </c>
      <c r="F9" s="151">
        <f>'1- کل کادر پرستاری به تخت موجود'!U9</f>
        <v>22</v>
      </c>
      <c r="G9" s="151">
        <f>'1- کل کادر پرستاری به تخت موجود'!Z9</f>
        <v>4</v>
      </c>
      <c r="H9" s="151">
        <f>'1- کل کادر پرستاری به تخت موجود'!AE9</f>
        <v>0</v>
      </c>
      <c r="I9" s="151">
        <f>'1- کل کادر پرستاری به تخت موجود'!AJ9</f>
        <v>0</v>
      </c>
      <c r="J9" s="151">
        <f>'1- کل کادر پرستاری به تخت موجود'!AO9</f>
        <v>0</v>
      </c>
      <c r="K9" s="151">
        <f>'1- کل کادر پرستاری به تخت موجود'!BD9</f>
        <v>12</v>
      </c>
      <c r="L9" s="151">
        <f>'1- کل کادر پرستاری به تخت موجود'!BI9</f>
        <v>0</v>
      </c>
      <c r="M9" s="151">
        <f>'1- کل کادر پرستاری به تخت موجود'!BN9</f>
        <v>0</v>
      </c>
      <c r="N9" s="151">
        <f>'1- کل کادر پرستاری به تخت موجود'!BS9</f>
        <v>0</v>
      </c>
      <c r="O9" s="151">
        <f>'1- کل کادر پرستاری به تخت موجود'!CH9</f>
        <v>10</v>
      </c>
      <c r="P9" s="151">
        <f>'1- کل کادر پرستاری به تخت موجود'!CM9</f>
        <v>1</v>
      </c>
      <c r="Q9" s="151">
        <f>'1- کل کادر پرستاری به تخت موجود'!CR9</f>
        <v>0</v>
      </c>
      <c r="R9" s="151">
        <f>'1- کل کادر پرستاری به تخت موجود'!CW9</f>
        <v>0</v>
      </c>
      <c r="S9" s="152">
        <f>SUM(E9,G9,I9,K9,M9,O9,Q9)</f>
        <v>140</v>
      </c>
      <c r="T9" s="153">
        <f t="shared" ref="T9:T28" si="4">SUM(F9,H9,J9,L9,N9,P9,R9)</f>
        <v>23</v>
      </c>
      <c r="U9" s="154">
        <f>SUM(S9:T9)</f>
        <v>163</v>
      </c>
      <c r="V9" s="151">
        <f>'1- کل کادر پرستاری به تخت موجود'!DI9</f>
        <v>132</v>
      </c>
      <c r="W9" s="151">
        <f>'1- کل کادر پرستاری به تخت موجود'!DJ9</f>
        <v>58</v>
      </c>
      <c r="X9" s="151">
        <f>'1- کل کادر پرستاری به تخت موجود'!DK9</f>
        <v>124</v>
      </c>
      <c r="Y9" s="154">
        <f>SUM(V9:X9)</f>
        <v>314</v>
      </c>
      <c r="Z9" s="155">
        <f t="shared" si="1"/>
        <v>0.51910828025477707</v>
      </c>
      <c r="AA9" s="305">
        <f>SUM(U9:U10)/SUM(Y9:Y10)</f>
        <v>0.51910828025477707</v>
      </c>
      <c r="AB9" s="305">
        <f>SUM(U9:U12)/SUM(Y9:Y12)</f>
        <v>0.50076804915514594</v>
      </c>
    </row>
    <row r="10" spans="2:28" ht="23.25" customHeight="1" x14ac:dyDescent="0.25">
      <c r="B10" s="300"/>
      <c r="C10" s="303"/>
      <c r="D10" s="180" t="str">
        <f>'1- کل کادر پرستاری به تخت موجود'!D10</f>
        <v>تابستان</v>
      </c>
      <c r="E10" s="177">
        <f>'1- کل کادر پرستاری به تخت موجود'!N10</f>
        <v>113</v>
      </c>
      <c r="F10" s="156">
        <f>'1- کل کادر پرستاری به تخت موجود'!U10</f>
        <v>23</v>
      </c>
      <c r="G10" s="156">
        <f>'1- کل کادر پرستاری به تخت موجود'!Z10</f>
        <v>4</v>
      </c>
      <c r="H10" s="156">
        <f>'1- کل کادر پرستاری به تخت موجود'!AE10</f>
        <v>0</v>
      </c>
      <c r="I10" s="156">
        <f>'1- کل کادر پرستاری به تخت موجود'!AJ10</f>
        <v>0</v>
      </c>
      <c r="J10" s="156">
        <f>'1- کل کادر پرستاری به تخت موجود'!AO10</f>
        <v>0</v>
      </c>
      <c r="K10" s="156">
        <f>'1- کل کادر پرستاری به تخت موجود'!BD10</f>
        <v>12</v>
      </c>
      <c r="L10" s="156">
        <f>'1- کل کادر پرستاری به تخت موجود'!BI10</f>
        <v>0</v>
      </c>
      <c r="M10" s="156">
        <f>'1- کل کادر پرستاری به تخت موجود'!BN10</f>
        <v>0</v>
      </c>
      <c r="N10" s="156">
        <f>'1- کل کادر پرستاری به تخت موجود'!BS10</f>
        <v>0</v>
      </c>
      <c r="O10" s="156">
        <f>'1- کل کادر پرستاری به تخت موجود'!CH10</f>
        <v>10</v>
      </c>
      <c r="P10" s="156">
        <f>'1- کل کادر پرستاری به تخت موجود'!CM10</f>
        <v>1</v>
      </c>
      <c r="Q10" s="156">
        <f>'1- کل کادر پرستاری به تخت موجود'!CR10</f>
        <v>0</v>
      </c>
      <c r="R10" s="156">
        <f>'1- کل کادر پرستاری به تخت موجود'!CW10</f>
        <v>0</v>
      </c>
      <c r="S10" s="157">
        <f t="shared" ref="S10:S12" si="5">SUM(E10,G10,I10,K10,M10,O10,Q10)</f>
        <v>139</v>
      </c>
      <c r="T10" s="158">
        <f t="shared" si="4"/>
        <v>24</v>
      </c>
      <c r="U10" s="159">
        <f t="shared" ref="U10:U12" si="6">SUM(S10:T10)</f>
        <v>163</v>
      </c>
      <c r="V10" s="156">
        <f>'1- کل کادر پرستاری به تخت موجود'!DI10</f>
        <v>132</v>
      </c>
      <c r="W10" s="156">
        <f>'1- کل کادر پرستاری به تخت موجود'!DJ10</f>
        <v>58</v>
      </c>
      <c r="X10" s="156">
        <f>'1- کل کادر پرستاری به تخت موجود'!DK10</f>
        <v>124</v>
      </c>
      <c r="Y10" s="159">
        <f t="shared" ref="Y10:Y12" si="7">SUM(V10:X10)</f>
        <v>314</v>
      </c>
      <c r="Z10" s="160">
        <f t="shared" si="1"/>
        <v>0.51910828025477707</v>
      </c>
      <c r="AA10" s="306"/>
      <c r="AB10" s="307"/>
    </row>
    <row r="11" spans="2:28" ht="23.25" customHeight="1" x14ac:dyDescent="0.25">
      <c r="B11" s="300"/>
      <c r="C11" s="303"/>
      <c r="D11" s="180" t="str">
        <f>'1- کل کادر پرستاری به تخت موجود'!D11</f>
        <v>پاییز</v>
      </c>
      <c r="E11" s="177">
        <f>'1- کل کادر پرستاری به تخت موجود'!N11</f>
        <v>109</v>
      </c>
      <c r="F11" s="156">
        <f>'1- کل کادر پرستاری به تخت موجود'!U11</f>
        <v>22</v>
      </c>
      <c r="G11" s="156">
        <f>'1- کل کادر پرستاری به تخت موجود'!Z11</f>
        <v>5</v>
      </c>
      <c r="H11" s="156">
        <f>'1- کل کادر پرستاری به تخت موجود'!AE11</f>
        <v>0</v>
      </c>
      <c r="I11" s="156">
        <f>'1- کل کادر پرستاری به تخت موجود'!AJ11</f>
        <v>0</v>
      </c>
      <c r="J11" s="156">
        <f>'1- کل کادر پرستاری به تخت موجود'!AO11</f>
        <v>0</v>
      </c>
      <c r="K11" s="156">
        <f>'1- کل کادر پرستاری به تخت موجود'!BD11</f>
        <v>13</v>
      </c>
      <c r="L11" s="156">
        <f>'1- کل کادر پرستاری به تخت موجود'!BI11</f>
        <v>0</v>
      </c>
      <c r="M11" s="156">
        <f>'1- کل کادر پرستاری به تخت موجود'!BN11</f>
        <v>0</v>
      </c>
      <c r="N11" s="156">
        <f>'1- کل کادر پرستاری به تخت موجود'!BS11</f>
        <v>0</v>
      </c>
      <c r="O11" s="156">
        <f>'1- کل کادر پرستاری به تخت موجود'!CH11</f>
        <v>9</v>
      </c>
      <c r="P11" s="156">
        <f>'1- کل کادر پرستاری به تخت موجود'!CM11</f>
        <v>1</v>
      </c>
      <c r="Q11" s="156">
        <f>'1- کل کادر پرستاری به تخت موجود'!CR11</f>
        <v>0</v>
      </c>
      <c r="R11" s="156">
        <f>'1- کل کادر پرستاری به تخت موجود'!CW11</f>
        <v>0</v>
      </c>
      <c r="S11" s="157">
        <f t="shared" si="5"/>
        <v>136</v>
      </c>
      <c r="T11" s="158">
        <f t="shared" si="4"/>
        <v>23</v>
      </c>
      <c r="U11" s="159">
        <f t="shared" si="6"/>
        <v>159</v>
      </c>
      <c r="V11" s="156">
        <f>'1- کل کادر پرستاری به تخت موجود'!DI11</f>
        <v>145</v>
      </c>
      <c r="W11" s="156">
        <f>'1- کل کادر پرستاری به تخت موجود'!DJ11</f>
        <v>68</v>
      </c>
      <c r="X11" s="156">
        <f>'1- کل کادر پرستاری به تخت موجود'!DK11</f>
        <v>124</v>
      </c>
      <c r="Y11" s="159">
        <f t="shared" si="7"/>
        <v>337</v>
      </c>
      <c r="Z11" s="160">
        <f t="shared" si="1"/>
        <v>0.47181008902077154</v>
      </c>
      <c r="AA11" s="307">
        <f>SUM(U11:U12)/SUM(Y11:Y12)</f>
        <v>0.48367952522255192</v>
      </c>
      <c r="AB11" s="307"/>
    </row>
    <row r="12" spans="2:28" ht="23.25" customHeight="1" thickBot="1" x14ac:dyDescent="0.3">
      <c r="B12" s="301"/>
      <c r="C12" s="304"/>
      <c r="D12" s="181" t="str">
        <f>'1- کل کادر پرستاری به تخت موجود'!D12</f>
        <v>زمستان</v>
      </c>
      <c r="E12" s="178">
        <f>'1- کل کادر پرستاری به تخت موجود'!N12</f>
        <v>118</v>
      </c>
      <c r="F12" s="161">
        <f>'1- کل کادر پرستاری به تخت موجود'!U12</f>
        <v>23</v>
      </c>
      <c r="G12" s="161">
        <f>'1- کل کادر پرستاری به تخت موجود'!Z12</f>
        <v>5</v>
      </c>
      <c r="H12" s="161">
        <f>'1- کل کادر پرستاری به تخت موجود'!AE12</f>
        <v>0</v>
      </c>
      <c r="I12" s="161">
        <f>'1- کل کادر پرستاری به تخت موجود'!AJ12</f>
        <v>0</v>
      </c>
      <c r="J12" s="161">
        <f>'1- کل کادر پرستاری به تخت موجود'!AO12</f>
        <v>0</v>
      </c>
      <c r="K12" s="161">
        <f>'1- کل کادر پرستاری به تخت موجود'!BD12</f>
        <v>12</v>
      </c>
      <c r="L12" s="161">
        <f>'1- کل کادر پرستاری به تخت موجود'!BI12</f>
        <v>0</v>
      </c>
      <c r="M12" s="161">
        <f>'1- کل کادر پرستاری به تخت موجود'!BN12</f>
        <v>0</v>
      </c>
      <c r="N12" s="161">
        <f>'1- کل کادر پرستاری به تخت موجود'!BS12</f>
        <v>0</v>
      </c>
      <c r="O12" s="161">
        <f>'1- کل کادر پرستاری به تخت موجود'!CH12</f>
        <v>8</v>
      </c>
      <c r="P12" s="161">
        <f>'1- کل کادر پرستاری به تخت موجود'!CM12</f>
        <v>1</v>
      </c>
      <c r="Q12" s="161">
        <f>'1- کل کادر پرستاری به تخت موجود'!CR12</f>
        <v>0</v>
      </c>
      <c r="R12" s="161">
        <f>'1- کل کادر پرستاری به تخت موجود'!CW12</f>
        <v>0</v>
      </c>
      <c r="S12" s="162">
        <f t="shared" si="5"/>
        <v>143</v>
      </c>
      <c r="T12" s="163">
        <f t="shared" si="4"/>
        <v>24</v>
      </c>
      <c r="U12" s="164">
        <f t="shared" si="6"/>
        <v>167</v>
      </c>
      <c r="V12" s="161">
        <f>'1- کل کادر پرستاری به تخت موجود'!DI12</f>
        <v>145</v>
      </c>
      <c r="W12" s="161">
        <f>'1- کل کادر پرستاری به تخت موجود'!DJ12</f>
        <v>68</v>
      </c>
      <c r="X12" s="161">
        <f>'1- کل کادر پرستاری به تخت موجود'!DK12</f>
        <v>124</v>
      </c>
      <c r="Y12" s="164">
        <f t="shared" si="7"/>
        <v>337</v>
      </c>
      <c r="Z12" s="165">
        <f t="shared" si="1"/>
        <v>0.49554896142433236</v>
      </c>
      <c r="AA12" s="308"/>
      <c r="AB12" s="308"/>
    </row>
    <row r="13" spans="2:28" ht="23.25" customHeight="1" x14ac:dyDescent="0.25">
      <c r="B13" s="299">
        <v>3</v>
      </c>
      <c r="C13" s="302" t="str">
        <f>لیست!D8</f>
        <v>خاتم الانبیا</v>
      </c>
      <c r="D13" s="179" t="str">
        <f>'1- کل کادر پرستاری به تخت موجود'!D13</f>
        <v>بهار</v>
      </c>
      <c r="E13" s="176">
        <f>'1- کل کادر پرستاری به تخت موجود'!N13</f>
        <v>43</v>
      </c>
      <c r="F13" s="151">
        <f>'1- کل کادر پرستاری به تخت موجود'!U13</f>
        <v>3</v>
      </c>
      <c r="G13" s="151">
        <f>'1- کل کادر پرستاری به تخت موجود'!Z13</f>
        <v>0</v>
      </c>
      <c r="H13" s="151">
        <f>'1- کل کادر پرستاری به تخت موجود'!AE13</f>
        <v>0</v>
      </c>
      <c r="I13" s="151">
        <f>'1- کل کادر پرستاری به تخت موجود'!AJ13</f>
        <v>0</v>
      </c>
      <c r="J13" s="151">
        <f>'1- کل کادر پرستاری به تخت موجود'!AO13</f>
        <v>0</v>
      </c>
      <c r="K13" s="151">
        <f>'1- کل کادر پرستاری به تخت موجود'!BD13</f>
        <v>12</v>
      </c>
      <c r="L13" s="151">
        <f>'1- کل کادر پرستاری به تخت موجود'!BI13</f>
        <v>0</v>
      </c>
      <c r="M13" s="151">
        <f>'1- کل کادر پرستاری به تخت موجود'!BN13</f>
        <v>0</v>
      </c>
      <c r="N13" s="151">
        <f>'1- کل کادر پرستاری به تخت موجود'!BS13</f>
        <v>0</v>
      </c>
      <c r="O13" s="151">
        <f>'1- کل کادر پرستاری به تخت موجود'!CH13</f>
        <v>10</v>
      </c>
      <c r="P13" s="151">
        <f>'1- کل کادر پرستاری به تخت موجود'!CM13</f>
        <v>0</v>
      </c>
      <c r="Q13" s="151">
        <f>'1- کل کادر پرستاری به تخت موجود'!CR13</f>
        <v>0</v>
      </c>
      <c r="R13" s="151">
        <f>'1- کل کادر پرستاری به تخت موجود'!CW13</f>
        <v>0</v>
      </c>
      <c r="S13" s="152">
        <f>SUM(E13,G13,I13,K13,M13,O13,Q13)</f>
        <v>65</v>
      </c>
      <c r="T13" s="153">
        <f t="shared" si="4"/>
        <v>3</v>
      </c>
      <c r="U13" s="154">
        <f>SUM(S13:T13)</f>
        <v>68</v>
      </c>
      <c r="V13" s="151">
        <f>'1- کل کادر پرستاری به تخت موجود'!DI13</f>
        <v>23</v>
      </c>
      <c r="W13" s="151">
        <f>'1- کل کادر پرستاری به تخت موجود'!DJ13</f>
        <v>19</v>
      </c>
      <c r="X13" s="151">
        <f>'1- کل کادر پرستاری به تخت موجود'!DK13</f>
        <v>16</v>
      </c>
      <c r="Y13" s="154">
        <f>SUM(V13:X13)</f>
        <v>58</v>
      </c>
      <c r="Z13" s="155">
        <f t="shared" si="1"/>
        <v>1.1724137931034482</v>
      </c>
      <c r="AA13" s="305">
        <f>SUM(U13:U14)/SUM(Y13:Y14)</f>
        <v>1.1724137931034482</v>
      </c>
      <c r="AB13" s="305">
        <f>SUM(U13:U16)/SUM(Y13:Y16)</f>
        <v>1.0769230769230769</v>
      </c>
    </row>
    <row r="14" spans="2:28" ht="23.25" customHeight="1" x14ac:dyDescent="0.25">
      <c r="B14" s="300"/>
      <c r="C14" s="303"/>
      <c r="D14" s="180" t="str">
        <f>'1- کل کادر پرستاری به تخت موجود'!D14</f>
        <v>تابستان</v>
      </c>
      <c r="E14" s="177">
        <f>'1- کل کادر پرستاری به تخت موجود'!N14</f>
        <v>43</v>
      </c>
      <c r="F14" s="156">
        <f>'1- کل کادر پرستاری به تخت موجود'!U14</f>
        <v>3</v>
      </c>
      <c r="G14" s="156">
        <f>'1- کل کادر پرستاری به تخت موجود'!Z14</f>
        <v>0</v>
      </c>
      <c r="H14" s="156">
        <f>'1- کل کادر پرستاری به تخت موجود'!AE14</f>
        <v>0</v>
      </c>
      <c r="I14" s="156">
        <f>'1- کل کادر پرستاری به تخت موجود'!AJ14</f>
        <v>0</v>
      </c>
      <c r="J14" s="156">
        <f>'1- کل کادر پرستاری به تخت موجود'!AO14</f>
        <v>0</v>
      </c>
      <c r="K14" s="156">
        <f>'1- کل کادر پرستاری به تخت موجود'!BD14</f>
        <v>12</v>
      </c>
      <c r="L14" s="156">
        <f>'1- کل کادر پرستاری به تخت موجود'!BI14</f>
        <v>0</v>
      </c>
      <c r="M14" s="156">
        <f>'1- کل کادر پرستاری به تخت موجود'!BN14</f>
        <v>0</v>
      </c>
      <c r="N14" s="156">
        <f>'1- کل کادر پرستاری به تخت موجود'!BS14</f>
        <v>0</v>
      </c>
      <c r="O14" s="156">
        <f>'1- کل کادر پرستاری به تخت موجود'!CH14</f>
        <v>10</v>
      </c>
      <c r="P14" s="156">
        <f>'1- کل کادر پرستاری به تخت موجود'!CM14</f>
        <v>0</v>
      </c>
      <c r="Q14" s="156">
        <f>'1- کل کادر پرستاری به تخت موجود'!CR14</f>
        <v>0</v>
      </c>
      <c r="R14" s="156">
        <f>'1- کل کادر پرستاری به تخت موجود'!CW14</f>
        <v>0</v>
      </c>
      <c r="S14" s="157">
        <f t="shared" ref="S14:S16" si="8">SUM(E14,G14,I14,K14,M14,O14,Q14)</f>
        <v>65</v>
      </c>
      <c r="T14" s="158">
        <f t="shared" si="4"/>
        <v>3</v>
      </c>
      <c r="U14" s="159">
        <f t="shared" ref="U14:U16" si="9">SUM(S14:T14)</f>
        <v>68</v>
      </c>
      <c r="V14" s="156">
        <f>'1- کل کادر پرستاری به تخت موجود'!DI14</f>
        <v>23</v>
      </c>
      <c r="W14" s="156">
        <f>'1- کل کادر پرستاری به تخت موجود'!DJ14</f>
        <v>19</v>
      </c>
      <c r="X14" s="156">
        <f>'1- کل کادر پرستاری به تخت موجود'!DK14</f>
        <v>16</v>
      </c>
      <c r="Y14" s="159">
        <f t="shared" ref="Y14:Y16" si="10">SUM(V14:X14)</f>
        <v>58</v>
      </c>
      <c r="Z14" s="160">
        <f t="shared" si="1"/>
        <v>1.1724137931034482</v>
      </c>
      <c r="AA14" s="306"/>
      <c r="AB14" s="307"/>
    </row>
    <row r="15" spans="2:28" ht="23.25" customHeight="1" x14ac:dyDescent="0.25">
      <c r="B15" s="300"/>
      <c r="C15" s="303"/>
      <c r="D15" s="180" t="str">
        <f>'1- کل کادر پرستاری به تخت موجود'!D15</f>
        <v>پاییز</v>
      </c>
      <c r="E15" s="177">
        <f>'1- کل کادر پرستاری به تخت موجود'!N15</f>
        <v>33</v>
      </c>
      <c r="F15" s="156">
        <f>'1- کل کادر پرستاری به تخت موجود'!U15</f>
        <v>6</v>
      </c>
      <c r="G15" s="156">
        <f>'1- کل کادر پرستاری به تخت موجود'!Z15</f>
        <v>0</v>
      </c>
      <c r="H15" s="156">
        <f>'1- کل کادر پرستاری به تخت موجود'!AE15</f>
        <v>0</v>
      </c>
      <c r="I15" s="156">
        <f>'1- کل کادر پرستاری به تخت موجود'!AJ15</f>
        <v>0</v>
      </c>
      <c r="J15" s="156">
        <f>'1- کل کادر پرستاری به تخت موجود'!AO15</f>
        <v>0</v>
      </c>
      <c r="K15" s="156">
        <f>'1- کل کادر پرستاری به تخت موجود'!BD15</f>
        <v>9</v>
      </c>
      <c r="L15" s="156">
        <f>'1- کل کادر پرستاری به تخت موجود'!BI15</f>
        <v>3</v>
      </c>
      <c r="M15" s="156">
        <f>'1- کل کادر پرستاری به تخت موجود'!BN15</f>
        <v>0</v>
      </c>
      <c r="N15" s="156">
        <f>'1- کل کادر پرستاری به تخت موجود'!BS15</f>
        <v>0</v>
      </c>
      <c r="O15" s="156">
        <f>'1- کل کادر پرستاری به تخت موجود'!CH15</f>
        <v>8</v>
      </c>
      <c r="P15" s="156">
        <f>'1- کل کادر پرستاری به تخت موجود'!CM15</f>
        <v>0</v>
      </c>
      <c r="Q15" s="156">
        <f>'1- کل کادر پرستاری به تخت موجود'!CR15</f>
        <v>0</v>
      </c>
      <c r="R15" s="156">
        <f>'1- کل کادر پرستاری به تخت موجود'!CW15</f>
        <v>0</v>
      </c>
      <c r="S15" s="157">
        <f t="shared" si="8"/>
        <v>50</v>
      </c>
      <c r="T15" s="158">
        <f t="shared" si="4"/>
        <v>9</v>
      </c>
      <c r="U15" s="159">
        <f t="shared" si="9"/>
        <v>59</v>
      </c>
      <c r="V15" s="156">
        <f>'1- کل کادر پرستاری به تخت موجود'!DI15</f>
        <v>24</v>
      </c>
      <c r="W15" s="156">
        <f>'1- کل کادر پرستاری به تخت موجود'!DJ15</f>
        <v>19</v>
      </c>
      <c r="X15" s="156">
        <f>'1- کل کادر پرستاری به تخت موجود'!DK15</f>
        <v>16</v>
      </c>
      <c r="Y15" s="159">
        <f t="shared" si="10"/>
        <v>59</v>
      </c>
      <c r="Z15" s="160">
        <f t="shared" si="1"/>
        <v>1</v>
      </c>
      <c r="AA15" s="307">
        <f>SUM(U15:U16)/SUM(Y15:Y16)</f>
        <v>0.98305084745762716</v>
      </c>
      <c r="AB15" s="307"/>
    </row>
    <row r="16" spans="2:28" ht="23.25" customHeight="1" thickBot="1" x14ac:dyDescent="0.3">
      <c r="B16" s="301"/>
      <c r="C16" s="304"/>
      <c r="D16" s="181" t="str">
        <f>'1- کل کادر پرستاری به تخت موجود'!D16</f>
        <v>زمستان</v>
      </c>
      <c r="E16" s="178">
        <f>'1- کل کادر پرستاری به تخت موجود'!N16</f>
        <v>32</v>
      </c>
      <c r="F16" s="161">
        <f>'1- کل کادر پرستاری به تخت موجود'!U16</f>
        <v>7</v>
      </c>
      <c r="G16" s="161">
        <f>'1- کل کادر پرستاری به تخت موجود'!Z16</f>
        <v>0</v>
      </c>
      <c r="H16" s="161">
        <f>'1- کل کادر پرستاری به تخت موجود'!AE16</f>
        <v>0</v>
      </c>
      <c r="I16" s="161">
        <f>'1- کل کادر پرستاری به تخت موجود'!AJ16</f>
        <v>0</v>
      </c>
      <c r="J16" s="161">
        <f>'1- کل کادر پرستاری به تخت موجود'!AO16</f>
        <v>0</v>
      </c>
      <c r="K16" s="161">
        <f>'1- کل کادر پرستاری به تخت موجود'!BD16</f>
        <v>7</v>
      </c>
      <c r="L16" s="161">
        <f>'1- کل کادر پرستاری به تخت موجود'!BI16</f>
        <v>3</v>
      </c>
      <c r="M16" s="161">
        <f>'1- کل کادر پرستاری به تخت موجود'!BN16</f>
        <v>0</v>
      </c>
      <c r="N16" s="161">
        <f>'1- کل کادر پرستاری به تخت موجود'!BS16</f>
        <v>0</v>
      </c>
      <c r="O16" s="161">
        <f>'1- کل کادر پرستاری به تخت موجود'!CH16</f>
        <v>8</v>
      </c>
      <c r="P16" s="161">
        <f>'1- کل کادر پرستاری به تخت موجود'!CM16</f>
        <v>0</v>
      </c>
      <c r="Q16" s="161">
        <f>'1- کل کادر پرستاری به تخت موجود'!CR16</f>
        <v>0</v>
      </c>
      <c r="R16" s="161">
        <f>'1- کل کادر پرستاری به تخت موجود'!CW16</f>
        <v>0</v>
      </c>
      <c r="S16" s="162">
        <f t="shared" si="8"/>
        <v>47</v>
      </c>
      <c r="T16" s="163">
        <f t="shared" si="4"/>
        <v>10</v>
      </c>
      <c r="U16" s="164">
        <f t="shared" si="9"/>
        <v>57</v>
      </c>
      <c r="V16" s="161">
        <f>'1- کل کادر پرستاری به تخت موجود'!DI16</f>
        <v>24</v>
      </c>
      <c r="W16" s="161">
        <f>'1- کل کادر پرستاری به تخت موجود'!DJ16</f>
        <v>19</v>
      </c>
      <c r="X16" s="161">
        <f>'1- کل کادر پرستاری به تخت موجود'!DK16</f>
        <v>16</v>
      </c>
      <c r="Y16" s="164">
        <f t="shared" si="10"/>
        <v>59</v>
      </c>
      <c r="Z16" s="165">
        <f t="shared" si="1"/>
        <v>0.96610169491525422</v>
      </c>
      <c r="AA16" s="308"/>
      <c r="AB16" s="308"/>
    </row>
    <row r="17" spans="2:28" ht="23.25" customHeight="1" x14ac:dyDescent="0.25">
      <c r="B17" s="299">
        <v>4</v>
      </c>
      <c r="C17" s="302">
        <f>لیست!D9</f>
        <v>0</v>
      </c>
      <c r="D17" s="179" t="str">
        <f>'1- کل کادر پرستاری به تخت موجود'!D17</f>
        <v>بهار</v>
      </c>
      <c r="E17" s="176">
        <f>'1- کل کادر پرستاری به تخت موجود'!N17</f>
        <v>0</v>
      </c>
      <c r="F17" s="151">
        <f>'1- کل کادر پرستاری به تخت موجود'!U17</f>
        <v>0</v>
      </c>
      <c r="G17" s="151">
        <f>'1- کل کادر پرستاری به تخت موجود'!Z17</f>
        <v>0</v>
      </c>
      <c r="H17" s="151">
        <f>'1- کل کادر پرستاری به تخت موجود'!AE17</f>
        <v>0</v>
      </c>
      <c r="I17" s="151">
        <f>'1- کل کادر پرستاری به تخت موجود'!AJ17</f>
        <v>0</v>
      </c>
      <c r="J17" s="151">
        <f>'1- کل کادر پرستاری به تخت موجود'!AO17</f>
        <v>0</v>
      </c>
      <c r="K17" s="151">
        <f>'1- کل کادر پرستاری به تخت موجود'!BD17</f>
        <v>0</v>
      </c>
      <c r="L17" s="151">
        <f>'1- کل کادر پرستاری به تخت موجود'!BI17</f>
        <v>0</v>
      </c>
      <c r="M17" s="151">
        <f>'1- کل کادر پرستاری به تخت موجود'!BN17</f>
        <v>0</v>
      </c>
      <c r="N17" s="151">
        <f>'1- کل کادر پرستاری به تخت موجود'!BS17</f>
        <v>0</v>
      </c>
      <c r="O17" s="151">
        <f>'1- کل کادر پرستاری به تخت موجود'!CH17</f>
        <v>0</v>
      </c>
      <c r="P17" s="151">
        <f>'1- کل کادر پرستاری به تخت موجود'!CM17</f>
        <v>0</v>
      </c>
      <c r="Q17" s="151">
        <f>'1- کل کادر پرستاری به تخت موجود'!CR17</f>
        <v>0</v>
      </c>
      <c r="R17" s="151">
        <f>'1- کل کادر پرستاری به تخت موجود'!CW17</f>
        <v>0</v>
      </c>
      <c r="S17" s="152">
        <f>SUM(E17,G17,I17,K17,M17,O17,Q17)</f>
        <v>0</v>
      </c>
      <c r="T17" s="153">
        <f t="shared" si="4"/>
        <v>0</v>
      </c>
      <c r="U17" s="154">
        <f>SUM(S17:T17)</f>
        <v>0</v>
      </c>
      <c r="V17" s="151">
        <f>'1- کل کادر پرستاری به تخت موجود'!DI17</f>
        <v>0</v>
      </c>
      <c r="W17" s="151">
        <f>'1- کل کادر پرستاری به تخت موجود'!DJ17</f>
        <v>0</v>
      </c>
      <c r="X17" s="151">
        <f>'1- کل کادر پرستاری به تخت موجود'!DK17</f>
        <v>0</v>
      </c>
      <c r="Y17" s="154">
        <f>SUM(V17:X17)</f>
        <v>0</v>
      </c>
      <c r="Z17" s="155" t="e">
        <f t="shared" si="1"/>
        <v>#DIV/0!</v>
      </c>
      <c r="AA17" s="305" t="e">
        <f>SUM(U17:U18)/SUM(Y17:Y18)</f>
        <v>#DIV/0!</v>
      </c>
      <c r="AB17" s="305" t="e">
        <f>SUM(U17:U20)/SUM(Y17:Y20)</f>
        <v>#DIV/0!</v>
      </c>
    </row>
    <row r="18" spans="2:28" ht="23.25" customHeight="1" x14ac:dyDescent="0.25">
      <c r="B18" s="300"/>
      <c r="C18" s="303"/>
      <c r="D18" s="180" t="str">
        <f>'1- کل کادر پرستاری به تخت موجود'!D18</f>
        <v>تابستان</v>
      </c>
      <c r="E18" s="177">
        <f>'1- کل کادر پرستاری به تخت موجود'!N18</f>
        <v>0</v>
      </c>
      <c r="F18" s="156">
        <f>'1- کل کادر پرستاری به تخت موجود'!U18</f>
        <v>0</v>
      </c>
      <c r="G18" s="156">
        <f>'1- کل کادر پرستاری به تخت موجود'!Z18</f>
        <v>0</v>
      </c>
      <c r="H18" s="156">
        <f>'1- کل کادر پرستاری به تخت موجود'!AE18</f>
        <v>0</v>
      </c>
      <c r="I18" s="156">
        <f>'1- کل کادر پرستاری به تخت موجود'!AJ18</f>
        <v>0</v>
      </c>
      <c r="J18" s="156">
        <f>'1- کل کادر پرستاری به تخت موجود'!AO18</f>
        <v>0</v>
      </c>
      <c r="K18" s="156">
        <f>'1- کل کادر پرستاری به تخت موجود'!BD18</f>
        <v>0</v>
      </c>
      <c r="L18" s="156">
        <f>'1- کل کادر پرستاری به تخت موجود'!BI18</f>
        <v>0</v>
      </c>
      <c r="M18" s="156">
        <f>'1- کل کادر پرستاری به تخت موجود'!BN18</f>
        <v>0</v>
      </c>
      <c r="N18" s="156">
        <f>'1- کل کادر پرستاری به تخت موجود'!BS18</f>
        <v>0</v>
      </c>
      <c r="O18" s="156">
        <f>'1- کل کادر پرستاری به تخت موجود'!CH18</f>
        <v>0</v>
      </c>
      <c r="P18" s="156">
        <f>'1- کل کادر پرستاری به تخت موجود'!CM18</f>
        <v>0</v>
      </c>
      <c r="Q18" s="156">
        <f>'1- کل کادر پرستاری به تخت موجود'!CR18</f>
        <v>0</v>
      </c>
      <c r="R18" s="156">
        <f>'1- کل کادر پرستاری به تخت موجود'!CW18</f>
        <v>0</v>
      </c>
      <c r="S18" s="157">
        <f t="shared" ref="S18:S20" si="11">SUM(E18,G18,I18,K18,M18,O18,Q18)</f>
        <v>0</v>
      </c>
      <c r="T18" s="158">
        <f t="shared" si="4"/>
        <v>0</v>
      </c>
      <c r="U18" s="159">
        <f t="shared" ref="U18:U20" si="12">SUM(S18:T18)</f>
        <v>0</v>
      </c>
      <c r="V18" s="156">
        <f>'1- کل کادر پرستاری به تخت موجود'!DI18</f>
        <v>0</v>
      </c>
      <c r="W18" s="156">
        <f>'1- کل کادر پرستاری به تخت موجود'!DJ18</f>
        <v>0</v>
      </c>
      <c r="X18" s="156">
        <f>'1- کل کادر پرستاری به تخت موجود'!DK18</f>
        <v>0</v>
      </c>
      <c r="Y18" s="159">
        <f t="shared" ref="Y18:Y20" si="13">SUM(V18:X18)</f>
        <v>0</v>
      </c>
      <c r="Z18" s="160" t="e">
        <f t="shared" si="1"/>
        <v>#DIV/0!</v>
      </c>
      <c r="AA18" s="306"/>
      <c r="AB18" s="307"/>
    </row>
    <row r="19" spans="2:28" ht="23.25" customHeight="1" x14ac:dyDescent="0.25">
      <c r="B19" s="300"/>
      <c r="C19" s="303"/>
      <c r="D19" s="180" t="str">
        <f>'1- کل کادر پرستاری به تخت موجود'!D19</f>
        <v>پاییز</v>
      </c>
      <c r="E19" s="177">
        <f>'1- کل کادر پرستاری به تخت موجود'!N19</f>
        <v>0</v>
      </c>
      <c r="F19" s="156">
        <f>'1- کل کادر پرستاری به تخت موجود'!U19</f>
        <v>0</v>
      </c>
      <c r="G19" s="156">
        <f>'1- کل کادر پرستاری به تخت موجود'!Z19</f>
        <v>0</v>
      </c>
      <c r="H19" s="156">
        <f>'1- کل کادر پرستاری به تخت موجود'!AE19</f>
        <v>0</v>
      </c>
      <c r="I19" s="156">
        <f>'1- کل کادر پرستاری به تخت موجود'!AJ19</f>
        <v>0</v>
      </c>
      <c r="J19" s="156">
        <f>'1- کل کادر پرستاری به تخت موجود'!AO19</f>
        <v>0</v>
      </c>
      <c r="K19" s="156">
        <f>'1- کل کادر پرستاری به تخت موجود'!BD19</f>
        <v>0</v>
      </c>
      <c r="L19" s="156">
        <f>'1- کل کادر پرستاری به تخت موجود'!BI19</f>
        <v>0</v>
      </c>
      <c r="M19" s="156">
        <f>'1- کل کادر پرستاری به تخت موجود'!BN19</f>
        <v>0</v>
      </c>
      <c r="N19" s="156">
        <f>'1- کل کادر پرستاری به تخت موجود'!BS19</f>
        <v>0</v>
      </c>
      <c r="O19" s="156">
        <f>'1- کل کادر پرستاری به تخت موجود'!CH19</f>
        <v>0</v>
      </c>
      <c r="P19" s="156">
        <f>'1- کل کادر پرستاری به تخت موجود'!CM19</f>
        <v>0</v>
      </c>
      <c r="Q19" s="156">
        <f>'1- کل کادر پرستاری به تخت موجود'!CR19</f>
        <v>0</v>
      </c>
      <c r="R19" s="156">
        <f>'1- کل کادر پرستاری به تخت موجود'!CW19</f>
        <v>0</v>
      </c>
      <c r="S19" s="157">
        <f t="shared" si="11"/>
        <v>0</v>
      </c>
      <c r="T19" s="158">
        <f t="shared" si="4"/>
        <v>0</v>
      </c>
      <c r="U19" s="159">
        <f t="shared" si="12"/>
        <v>0</v>
      </c>
      <c r="V19" s="156">
        <f>'1- کل کادر پرستاری به تخت موجود'!DI19</f>
        <v>0</v>
      </c>
      <c r="W19" s="156">
        <f>'1- کل کادر پرستاری به تخت موجود'!DJ19</f>
        <v>0</v>
      </c>
      <c r="X19" s="156">
        <f>'1- کل کادر پرستاری به تخت موجود'!DK19</f>
        <v>0</v>
      </c>
      <c r="Y19" s="159">
        <f t="shared" si="13"/>
        <v>0</v>
      </c>
      <c r="Z19" s="160" t="e">
        <f t="shared" si="1"/>
        <v>#DIV/0!</v>
      </c>
      <c r="AA19" s="307" t="e">
        <f>SUM(U19:U20)/SUM(Y19:Y20)</f>
        <v>#DIV/0!</v>
      </c>
      <c r="AB19" s="307"/>
    </row>
    <row r="20" spans="2:28" ht="23.25" customHeight="1" thickBot="1" x14ac:dyDescent="0.3">
      <c r="B20" s="301"/>
      <c r="C20" s="304"/>
      <c r="D20" s="181" t="str">
        <f>'1- کل کادر پرستاری به تخت موجود'!D20</f>
        <v>زمستان</v>
      </c>
      <c r="E20" s="178">
        <f>'1- کل کادر پرستاری به تخت موجود'!N20</f>
        <v>0</v>
      </c>
      <c r="F20" s="161">
        <f>'1- کل کادر پرستاری به تخت موجود'!U20</f>
        <v>0</v>
      </c>
      <c r="G20" s="161">
        <f>'1- کل کادر پرستاری به تخت موجود'!Z20</f>
        <v>0</v>
      </c>
      <c r="H20" s="161">
        <f>'1- کل کادر پرستاری به تخت موجود'!AE20</f>
        <v>0</v>
      </c>
      <c r="I20" s="161">
        <f>'1- کل کادر پرستاری به تخت موجود'!AJ20</f>
        <v>0</v>
      </c>
      <c r="J20" s="161">
        <f>'1- کل کادر پرستاری به تخت موجود'!AO20</f>
        <v>0</v>
      </c>
      <c r="K20" s="161">
        <f>'1- کل کادر پرستاری به تخت موجود'!BD20</f>
        <v>0</v>
      </c>
      <c r="L20" s="161">
        <f>'1- کل کادر پرستاری به تخت موجود'!BI20</f>
        <v>0</v>
      </c>
      <c r="M20" s="161">
        <f>'1- کل کادر پرستاری به تخت موجود'!BN20</f>
        <v>0</v>
      </c>
      <c r="N20" s="161">
        <f>'1- کل کادر پرستاری به تخت موجود'!BS20</f>
        <v>0</v>
      </c>
      <c r="O20" s="161">
        <f>'1- کل کادر پرستاری به تخت موجود'!CH20</f>
        <v>0</v>
      </c>
      <c r="P20" s="161">
        <f>'1- کل کادر پرستاری به تخت موجود'!CM20</f>
        <v>0</v>
      </c>
      <c r="Q20" s="161">
        <f>'1- کل کادر پرستاری به تخت موجود'!CR20</f>
        <v>0</v>
      </c>
      <c r="R20" s="161">
        <f>'1- کل کادر پرستاری به تخت موجود'!CW20</f>
        <v>0</v>
      </c>
      <c r="S20" s="162">
        <f t="shared" si="11"/>
        <v>0</v>
      </c>
      <c r="T20" s="163">
        <f t="shared" si="4"/>
        <v>0</v>
      </c>
      <c r="U20" s="164">
        <f t="shared" si="12"/>
        <v>0</v>
      </c>
      <c r="V20" s="161">
        <f>'1- کل کادر پرستاری به تخت موجود'!DI20</f>
        <v>0</v>
      </c>
      <c r="W20" s="161">
        <f>'1- کل کادر پرستاری به تخت موجود'!DJ20</f>
        <v>0</v>
      </c>
      <c r="X20" s="161">
        <f>'1- کل کادر پرستاری به تخت موجود'!DK20</f>
        <v>0</v>
      </c>
      <c r="Y20" s="164">
        <f t="shared" si="13"/>
        <v>0</v>
      </c>
      <c r="Z20" s="165" t="e">
        <f t="shared" si="1"/>
        <v>#DIV/0!</v>
      </c>
      <c r="AA20" s="308"/>
      <c r="AB20" s="308"/>
    </row>
    <row r="21" spans="2:28" ht="23.25" customHeight="1" x14ac:dyDescent="0.25">
      <c r="B21" s="299">
        <v>5</v>
      </c>
      <c r="C21" s="302">
        <f>لیست!D10</f>
        <v>0</v>
      </c>
      <c r="D21" s="179" t="str">
        <f>'1- کل کادر پرستاری به تخت موجود'!D21</f>
        <v>بهار</v>
      </c>
      <c r="E21" s="176">
        <f>'1- کل کادر پرستاری به تخت موجود'!N21</f>
        <v>0</v>
      </c>
      <c r="F21" s="151">
        <f>'1- کل کادر پرستاری به تخت موجود'!U21</f>
        <v>0</v>
      </c>
      <c r="G21" s="151">
        <f>'1- کل کادر پرستاری به تخت موجود'!Z21</f>
        <v>0</v>
      </c>
      <c r="H21" s="151">
        <f>'1- کل کادر پرستاری به تخت موجود'!AE21</f>
        <v>0</v>
      </c>
      <c r="I21" s="151">
        <f>'1- کل کادر پرستاری به تخت موجود'!AJ21</f>
        <v>0</v>
      </c>
      <c r="J21" s="151">
        <f>'1- کل کادر پرستاری به تخت موجود'!AO21</f>
        <v>0</v>
      </c>
      <c r="K21" s="151">
        <f>'1- کل کادر پرستاری به تخت موجود'!BD21</f>
        <v>0</v>
      </c>
      <c r="L21" s="151">
        <f>'1- کل کادر پرستاری به تخت موجود'!BI21</f>
        <v>0</v>
      </c>
      <c r="M21" s="151">
        <f>'1- کل کادر پرستاری به تخت موجود'!BN21</f>
        <v>0</v>
      </c>
      <c r="N21" s="151">
        <f>'1- کل کادر پرستاری به تخت موجود'!BS21</f>
        <v>0</v>
      </c>
      <c r="O21" s="151">
        <f>'1- کل کادر پرستاری به تخت موجود'!CH21</f>
        <v>0</v>
      </c>
      <c r="P21" s="151">
        <f>'1- کل کادر پرستاری به تخت موجود'!CM21</f>
        <v>0</v>
      </c>
      <c r="Q21" s="151">
        <f>'1- کل کادر پرستاری به تخت موجود'!CR21</f>
        <v>0</v>
      </c>
      <c r="R21" s="151">
        <f>'1- کل کادر پرستاری به تخت موجود'!CW21</f>
        <v>0</v>
      </c>
      <c r="S21" s="152">
        <f>SUM(E21,G21,I21,K21,M21,O21,Q21)</f>
        <v>0</v>
      </c>
      <c r="T21" s="153">
        <f t="shared" si="4"/>
        <v>0</v>
      </c>
      <c r="U21" s="154">
        <f>SUM(S21:T21)</f>
        <v>0</v>
      </c>
      <c r="V21" s="151">
        <f>'1- کل کادر پرستاری به تخت موجود'!DI21</f>
        <v>0</v>
      </c>
      <c r="W21" s="151">
        <f>'1- کل کادر پرستاری به تخت موجود'!DJ21</f>
        <v>0</v>
      </c>
      <c r="X21" s="151">
        <f>'1- کل کادر پرستاری به تخت موجود'!DK21</f>
        <v>0</v>
      </c>
      <c r="Y21" s="154">
        <f>SUM(V21:X21)</f>
        <v>0</v>
      </c>
      <c r="Z21" s="155" t="e">
        <f t="shared" si="1"/>
        <v>#DIV/0!</v>
      </c>
      <c r="AA21" s="305" t="e">
        <f>SUM(U21:U22)/SUM(Y21:Y22)</f>
        <v>#DIV/0!</v>
      </c>
      <c r="AB21" s="305" t="e">
        <f>SUM(U21:U24)/SUM(Y21:Y24)</f>
        <v>#DIV/0!</v>
      </c>
    </row>
    <row r="22" spans="2:28" ht="23.25" customHeight="1" x14ac:dyDescent="0.25">
      <c r="B22" s="300"/>
      <c r="C22" s="303"/>
      <c r="D22" s="180" t="str">
        <f>'1- کل کادر پرستاری به تخت موجود'!D22</f>
        <v>تابستان</v>
      </c>
      <c r="E22" s="177">
        <f>'1- کل کادر پرستاری به تخت موجود'!N22</f>
        <v>0</v>
      </c>
      <c r="F22" s="156">
        <f>'1- کل کادر پرستاری به تخت موجود'!U22</f>
        <v>0</v>
      </c>
      <c r="G22" s="156">
        <f>'1- کل کادر پرستاری به تخت موجود'!Z22</f>
        <v>0</v>
      </c>
      <c r="H22" s="156">
        <f>'1- کل کادر پرستاری به تخت موجود'!AE22</f>
        <v>0</v>
      </c>
      <c r="I22" s="156">
        <f>'1- کل کادر پرستاری به تخت موجود'!AJ22</f>
        <v>0</v>
      </c>
      <c r="J22" s="156">
        <f>'1- کل کادر پرستاری به تخت موجود'!AO22</f>
        <v>0</v>
      </c>
      <c r="K22" s="156">
        <f>'1- کل کادر پرستاری به تخت موجود'!BD22</f>
        <v>0</v>
      </c>
      <c r="L22" s="156">
        <f>'1- کل کادر پرستاری به تخت موجود'!BI22</f>
        <v>0</v>
      </c>
      <c r="M22" s="156">
        <f>'1- کل کادر پرستاری به تخت موجود'!BN22</f>
        <v>0</v>
      </c>
      <c r="N22" s="156">
        <f>'1- کل کادر پرستاری به تخت موجود'!BS22</f>
        <v>0</v>
      </c>
      <c r="O22" s="156">
        <f>'1- کل کادر پرستاری به تخت موجود'!CH22</f>
        <v>0</v>
      </c>
      <c r="P22" s="156">
        <f>'1- کل کادر پرستاری به تخت موجود'!CM22</f>
        <v>0</v>
      </c>
      <c r="Q22" s="156">
        <f>'1- کل کادر پرستاری به تخت موجود'!CR22</f>
        <v>0</v>
      </c>
      <c r="R22" s="156">
        <f>'1- کل کادر پرستاری به تخت موجود'!CW22</f>
        <v>0</v>
      </c>
      <c r="S22" s="157">
        <f t="shared" ref="S22:S24" si="14">SUM(E22,G22,I22,K22,M22,O22,Q22)</f>
        <v>0</v>
      </c>
      <c r="T22" s="158">
        <f t="shared" si="4"/>
        <v>0</v>
      </c>
      <c r="U22" s="159">
        <f t="shared" ref="U22:U24" si="15">SUM(S22:T22)</f>
        <v>0</v>
      </c>
      <c r="V22" s="156">
        <f>'1- کل کادر پرستاری به تخت موجود'!DI22</f>
        <v>0</v>
      </c>
      <c r="W22" s="156">
        <f>'1- کل کادر پرستاری به تخت موجود'!DJ22</f>
        <v>0</v>
      </c>
      <c r="X22" s="156">
        <f>'1- کل کادر پرستاری به تخت موجود'!DK22</f>
        <v>0</v>
      </c>
      <c r="Y22" s="159">
        <f t="shared" ref="Y22:Y24" si="16">SUM(V22:X22)</f>
        <v>0</v>
      </c>
      <c r="Z22" s="160" t="e">
        <f t="shared" si="1"/>
        <v>#DIV/0!</v>
      </c>
      <c r="AA22" s="306"/>
      <c r="AB22" s="307"/>
    </row>
    <row r="23" spans="2:28" ht="23.25" customHeight="1" x14ac:dyDescent="0.25">
      <c r="B23" s="300"/>
      <c r="C23" s="303"/>
      <c r="D23" s="180" t="str">
        <f>'1- کل کادر پرستاری به تخت موجود'!D23</f>
        <v>پاییز</v>
      </c>
      <c r="E23" s="177">
        <f>'1- کل کادر پرستاری به تخت موجود'!N23</f>
        <v>0</v>
      </c>
      <c r="F23" s="156">
        <f>'1- کل کادر پرستاری به تخت موجود'!U23</f>
        <v>0</v>
      </c>
      <c r="G23" s="156">
        <f>'1- کل کادر پرستاری به تخت موجود'!Z23</f>
        <v>0</v>
      </c>
      <c r="H23" s="156">
        <f>'1- کل کادر پرستاری به تخت موجود'!AE23</f>
        <v>0</v>
      </c>
      <c r="I23" s="156">
        <f>'1- کل کادر پرستاری به تخت موجود'!AJ23</f>
        <v>0</v>
      </c>
      <c r="J23" s="156">
        <f>'1- کل کادر پرستاری به تخت موجود'!AO23</f>
        <v>0</v>
      </c>
      <c r="K23" s="156">
        <f>'1- کل کادر پرستاری به تخت موجود'!BD23</f>
        <v>0</v>
      </c>
      <c r="L23" s="156">
        <f>'1- کل کادر پرستاری به تخت موجود'!BI23</f>
        <v>0</v>
      </c>
      <c r="M23" s="156">
        <f>'1- کل کادر پرستاری به تخت موجود'!BN23</f>
        <v>0</v>
      </c>
      <c r="N23" s="156">
        <f>'1- کل کادر پرستاری به تخت موجود'!BS23</f>
        <v>0</v>
      </c>
      <c r="O23" s="156">
        <f>'1- کل کادر پرستاری به تخت موجود'!CH23</f>
        <v>0</v>
      </c>
      <c r="P23" s="156">
        <f>'1- کل کادر پرستاری به تخت موجود'!CM23</f>
        <v>0</v>
      </c>
      <c r="Q23" s="156">
        <f>'1- کل کادر پرستاری به تخت موجود'!CR23</f>
        <v>0</v>
      </c>
      <c r="R23" s="156">
        <f>'1- کل کادر پرستاری به تخت موجود'!CW23</f>
        <v>0</v>
      </c>
      <c r="S23" s="157">
        <f t="shared" si="14"/>
        <v>0</v>
      </c>
      <c r="T23" s="158">
        <f t="shared" si="4"/>
        <v>0</v>
      </c>
      <c r="U23" s="159">
        <f t="shared" si="15"/>
        <v>0</v>
      </c>
      <c r="V23" s="156">
        <f>'1- کل کادر پرستاری به تخت موجود'!DI23</f>
        <v>0</v>
      </c>
      <c r="W23" s="156">
        <f>'1- کل کادر پرستاری به تخت موجود'!DJ23</f>
        <v>0</v>
      </c>
      <c r="X23" s="156">
        <f>'1- کل کادر پرستاری به تخت موجود'!DK23</f>
        <v>0</v>
      </c>
      <c r="Y23" s="159">
        <f t="shared" si="16"/>
        <v>0</v>
      </c>
      <c r="Z23" s="160" t="e">
        <f t="shared" si="1"/>
        <v>#DIV/0!</v>
      </c>
      <c r="AA23" s="307" t="e">
        <f>SUM(U23:U24)/SUM(Y23:Y24)</f>
        <v>#DIV/0!</v>
      </c>
      <c r="AB23" s="307"/>
    </row>
    <row r="24" spans="2:28" ht="23.25" customHeight="1" thickBot="1" x14ac:dyDescent="0.3">
      <c r="B24" s="301"/>
      <c r="C24" s="304"/>
      <c r="D24" s="181" t="str">
        <f>'1- کل کادر پرستاری به تخت موجود'!D24</f>
        <v>زمستان</v>
      </c>
      <c r="E24" s="178">
        <f>'1- کل کادر پرستاری به تخت موجود'!N24</f>
        <v>0</v>
      </c>
      <c r="F24" s="161">
        <f>'1- کل کادر پرستاری به تخت موجود'!U24</f>
        <v>0</v>
      </c>
      <c r="G24" s="161">
        <f>'1- کل کادر پرستاری به تخت موجود'!Z24</f>
        <v>0</v>
      </c>
      <c r="H24" s="161">
        <f>'1- کل کادر پرستاری به تخت موجود'!AE24</f>
        <v>0</v>
      </c>
      <c r="I24" s="161">
        <f>'1- کل کادر پرستاری به تخت موجود'!AJ24</f>
        <v>0</v>
      </c>
      <c r="J24" s="161">
        <f>'1- کل کادر پرستاری به تخت موجود'!AO24</f>
        <v>0</v>
      </c>
      <c r="K24" s="161">
        <f>'1- کل کادر پرستاری به تخت موجود'!BD24</f>
        <v>0</v>
      </c>
      <c r="L24" s="161">
        <f>'1- کل کادر پرستاری به تخت موجود'!BI24</f>
        <v>0</v>
      </c>
      <c r="M24" s="161">
        <f>'1- کل کادر پرستاری به تخت موجود'!BN24</f>
        <v>0</v>
      </c>
      <c r="N24" s="161">
        <f>'1- کل کادر پرستاری به تخت موجود'!BS24</f>
        <v>0</v>
      </c>
      <c r="O24" s="161">
        <f>'1- کل کادر پرستاری به تخت موجود'!CH24</f>
        <v>0</v>
      </c>
      <c r="P24" s="161">
        <f>'1- کل کادر پرستاری به تخت موجود'!CM24</f>
        <v>0</v>
      </c>
      <c r="Q24" s="161">
        <f>'1- کل کادر پرستاری به تخت موجود'!CR24</f>
        <v>0</v>
      </c>
      <c r="R24" s="161">
        <f>'1- کل کادر پرستاری به تخت موجود'!CW24</f>
        <v>0</v>
      </c>
      <c r="S24" s="162">
        <f t="shared" si="14"/>
        <v>0</v>
      </c>
      <c r="T24" s="163">
        <f t="shared" si="4"/>
        <v>0</v>
      </c>
      <c r="U24" s="164">
        <f t="shared" si="15"/>
        <v>0</v>
      </c>
      <c r="V24" s="161">
        <f>'1- کل کادر پرستاری به تخت موجود'!DI24</f>
        <v>0</v>
      </c>
      <c r="W24" s="161">
        <f>'1- کل کادر پرستاری به تخت موجود'!DJ24</f>
        <v>0</v>
      </c>
      <c r="X24" s="161">
        <f>'1- کل کادر پرستاری به تخت موجود'!DK24</f>
        <v>0</v>
      </c>
      <c r="Y24" s="164">
        <f t="shared" si="16"/>
        <v>0</v>
      </c>
      <c r="Z24" s="165" t="e">
        <f t="shared" si="1"/>
        <v>#DIV/0!</v>
      </c>
      <c r="AA24" s="308"/>
      <c r="AB24" s="308"/>
    </row>
    <row r="25" spans="2:28" ht="23.25" customHeight="1" x14ac:dyDescent="0.25">
      <c r="B25" s="299">
        <v>6</v>
      </c>
      <c r="C25" s="302">
        <f>لیست!D11</f>
        <v>0</v>
      </c>
      <c r="D25" s="179" t="str">
        <f>'1- کل کادر پرستاری به تخت موجود'!D25</f>
        <v>بهار</v>
      </c>
      <c r="E25" s="176">
        <f>'1- کل کادر پرستاری به تخت موجود'!N25</f>
        <v>0</v>
      </c>
      <c r="F25" s="151">
        <f>'1- کل کادر پرستاری به تخت موجود'!U25</f>
        <v>0</v>
      </c>
      <c r="G25" s="151">
        <f>'1- کل کادر پرستاری به تخت موجود'!Z25</f>
        <v>0</v>
      </c>
      <c r="H25" s="151">
        <f>'1- کل کادر پرستاری به تخت موجود'!AE25</f>
        <v>0</v>
      </c>
      <c r="I25" s="151">
        <f>'1- کل کادر پرستاری به تخت موجود'!AJ25</f>
        <v>0</v>
      </c>
      <c r="J25" s="151">
        <f>'1- کل کادر پرستاری به تخت موجود'!AO25</f>
        <v>0</v>
      </c>
      <c r="K25" s="151">
        <f>'1- کل کادر پرستاری به تخت موجود'!BD25</f>
        <v>0</v>
      </c>
      <c r="L25" s="151">
        <f>'1- کل کادر پرستاری به تخت موجود'!BI25</f>
        <v>0</v>
      </c>
      <c r="M25" s="151">
        <f>'1- کل کادر پرستاری به تخت موجود'!BN25</f>
        <v>0</v>
      </c>
      <c r="N25" s="151">
        <f>'1- کل کادر پرستاری به تخت موجود'!BS25</f>
        <v>0</v>
      </c>
      <c r="O25" s="151">
        <f>'1- کل کادر پرستاری به تخت موجود'!CH25</f>
        <v>0</v>
      </c>
      <c r="P25" s="151">
        <f>'1- کل کادر پرستاری به تخت موجود'!CM25</f>
        <v>0</v>
      </c>
      <c r="Q25" s="151">
        <f>'1- کل کادر پرستاری به تخت موجود'!CR25</f>
        <v>0</v>
      </c>
      <c r="R25" s="151">
        <f>'1- کل کادر پرستاری به تخت موجود'!CW25</f>
        <v>0</v>
      </c>
      <c r="S25" s="152">
        <f>SUM(E25,G25,I25,K25,M25,O25,Q25)</f>
        <v>0</v>
      </c>
      <c r="T25" s="153">
        <f t="shared" si="4"/>
        <v>0</v>
      </c>
      <c r="U25" s="154">
        <f>SUM(S25:T25)</f>
        <v>0</v>
      </c>
      <c r="V25" s="151">
        <f>'1- کل کادر پرستاری به تخت موجود'!DI25</f>
        <v>0</v>
      </c>
      <c r="W25" s="151">
        <f>'1- کل کادر پرستاری به تخت موجود'!DJ25</f>
        <v>0</v>
      </c>
      <c r="X25" s="151">
        <f>'1- کل کادر پرستاری به تخت موجود'!DK25</f>
        <v>0</v>
      </c>
      <c r="Y25" s="154">
        <f>SUM(V25:X25)</f>
        <v>0</v>
      </c>
      <c r="Z25" s="155" t="e">
        <f t="shared" si="1"/>
        <v>#DIV/0!</v>
      </c>
      <c r="AA25" s="305" t="e">
        <f>SUM(U25:U26)/SUM(Y25:Y26)</f>
        <v>#DIV/0!</v>
      </c>
      <c r="AB25" s="305" t="e">
        <f>SUM(U25:U28)/SUM(Y25:Y28)</f>
        <v>#DIV/0!</v>
      </c>
    </row>
    <row r="26" spans="2:28" ht="23.25" customHeight="1" x14ac:dyDescent="0.25">
      <c r="B26" s="300"/>
      <c r="C26" s="303"/>
      <c r="D26" s="180" t="str">
        <f>'1- کل کادر پرستاری به تخت موجود'!D26</f>
        <v>تابستان</v>
      </c>
      <c r="E26" s="177">
        <f>'1- کل کادر پرستاری به تخت موجود'!N26</f>
        <v>0</v>
      </c>
      <c r="F26" s="156">
        <f>'1- کل کادر پرستاری به تخت موجود'!U26</f>
        <v>0</v>
      </c>
      <c r="G26" s="156">
        <f>'1- کل کادر پرستاری به تخت موجود'!Z26</f>
        <v>0</v>
      </c>
      <c r="H26" s="156">
        <f>'1- کل کادر پرستاری به تخت موجود'!AE26</f>
        <v>0</v>
      </c>
      <c r="I26" s="156">
        <f>'1- کل کادر پرستاری به تخت موجود'!AJ26</f>
        <v>0</v>
      </c>
      <c r="J26" s="156">
        <f>'1- کل کادر پرستاری به تخت موجود'!AO26</f>
        <v>0</v>
      </c>
      <c r="K26" s="156">
        <f>'1- کل کادر پرستاری به تخت موجود'!BD26</f>
        <v>0</v>
      </c>
      <c r="L26" s="156">
        <f>'1- کل کادر پرستاری به تخت موجود'!BI26</f>
        <v>0</v>
      </c>
      <c r="M26" s="156">
        <f>'1- کل کادر پرستاری به تخت موجود'!BN26</f>
        <v>0</v>
      </c>
      <c r="N26" s="156">
        <f>'1- کل کادر پرستاری به تخت موجود'!BS26</f>
        <v>0</v>
      </c>
      <c r="O26" s="156">
        <f>'1- کل کادر پرستاری به تخت موجود'!CH26</f>
        <v>0</v>
      </c>
      <c r="P26" s="156">
        <f>'1- کل کادر پرستاری به تخت موجود'!CM26</f>
        <v>0</v>
      </c>
      <c r="Q26" s="156">
        <f>'1- کل کادر پرستاری به تخت موجود'!CR26</f>
        <v>0</v>
      </c>
      <c r="R26" s="156">
        <f>'1- کل کادر پرستاری به تخت موجود'!CW26</f>
        <v>0</v>
      </c>
      <c r="S26" s="157">
        <f t="shared" ref="S26:S28" si="17">SUM(E26,G26,I26,K26,M26,O26,Q26)</f>
        <v>0</v>
      </c>
      <c r="T26" s="158">
        <f t="shared" si="4"/>
        <v>0</v>
      </c>
      <c r="U26" s="159">
        <f t="shared" ref="U26:U28" si="18">SUM(S26:T26)</f>
        <v>0</v>
      </c>
      <c r="V26" s="156">
        <f>'1- کل کادر پرستاری به تخت موجود'!DI26</f>
        <v>0</v>
      </c>
      <c r="W26" s="156">
        <f>'1- کل کادر پرستاری به تخت موجود'!DJ26</f>
        <v>0</v>
      </c>
      <c r="X26" s="156">
        <f>'1- کل کادر پرستاری به تخت موجود'!DK26</f>
        <v>0</v>
      </c>
      <c r="Y26" s="159">
        <f t="shared" ref="Y26:Y28" si="19">SUM(V26:X26)</f>
        <v>0</v>
      </c>
      <c r="Z26" s="160" t="e">
        <f t="shared" si="1"/>
        <v>#DIV/0!</v>
      </c>
      <c r="AA26" s="306"/>
      <c r="AB26" s="307"/>
    </row>
    <row r="27" spans="2:28" ht="23.25" customHeight="1" x14ac:dyDescent="0.25">
      <c r="B27" s="300"/>
      <c r="C27" s="303"/>
      <c r="D27" s="180" t="str">
        <f>'1- کل کادر پرستاری به تخت موجود'!D27</f>
        <v>پاییز</v>
      </c>
      <c r="E27" s="177">
        <f>'1- کل کادر پرستاری به تخت موجود'!N27</f>
        <v>0</v>
      </c>
      <c r="F27" s="156">
        <f>'1- کل کادر پرستاری به تخت موجود'!U27</f>
        <v>0</v>
      </c>
      <c r="G27" s="156">
        <f>'1- کل کادر پرستاری به تخت موجود'!Z27</f>
        <v>0</v>
      </c>
      <c r="H27" s="156">
        <f>'1- کل کادر پرستاری به تخت موجود'!AE27</f>
        <v>0</v>
      </c>
      <c r="I27" s="156">
        <f>'1- کل کادر پرستاری به تخت موجود'!AJ27</f>
        <v>0</v>
      </c>
      <c r="J27" s="156">
        <f>'1- کل کادر پرستاری به تخت موجود'!AO27</f>
        <v>0</v>
      </c>
      <c r="K27" s="156">
        <f>'1- کل کادر پرستاری به تخت موجود'!BD27</f>
        <v>0</v>
      </c>
      <c r="L27" s="156">
        <f>'1- کل کادر پرستاری به تخت موجود'!BI27</f>
        <v>0</v>
      </c>
      <c r="M27" s="156">
        <f>'1- کل کادر پرستاری به تخت موجود'!BN27</f>
        <v>0</v>
      </c>
      <c r="N27" s="156">
        <f>'1- کل کادر پرستاری به تخت موجود'!BS27</f>
        <v>0</v>
      </c>
      <c r="O27" s="156">
        <f>'1- کل کادر پرستاری به تخت موجود'!CH27</f>
        <v>0</v>
      </c>
      <c r="P27" s="156">
        <f>'1- کل کادر پرستاری به تخت موجود'!CM27</f>
        <v>0</v>
      </c>
      <c r="Q27" s="156">
        <f>'1- کل کادر پرستاری به تخت موجود'!CR27</f>
        <v>0</v>
      </c>
      <c r="R27" s="156">
        <f>'1- کل کادر پرستاری به تخت موجود'!CW27</f>
        <v>0</v>
      </c>
      <c r="S27" s="157">
        <f t="shared" si="17"/>
        <v>0</v>
      </c>
      <c r="T27" s="158">
        <f t="shared" si="4"/>
        <v>0</v>
      </c>
      <c r="U27" s="159">
        <f t="shared" si="18"/>
        <v>0</v>
      </c>
      <c r="V27" s="156">
        <f>'1- کل کادر پرستاری به تخت موجود'!DI27</f>
        <v>0</v>
      </c>
      <c r="W27" s="156">
        <f>'1- کل کادر پرستاری به تخت موجود'!DJ27</f>
        <v>0</v>
      </c>
      <c r="X27" s="156">
        <f>'1- کل کادر پرستاری به تخت موجود'!DK27</f>
        <v>0</v>
      </c>
      <c r="Y27" s="159">
        <f t="shared" si="19"/>
        <v>0</v>
      </c>
      <c r="Z27" s="160" t="e">
        <f t="shared" si="1"/>
        <v>#DIV/0!</v>
      </c>
      <c r="AA27" s="307" t="e">
        <f>SUM(U27:U28)/SUM(Y27:Y28)</f>
        <v>#DIV/0!</v>
      </c>
      <c r="AB27" s="307"/>
    </row>
    <row r="28" spans="2:28" ht="23.25" customHeight="1" thickBot="1" x14ac:dyDescent="0.3">
      <c r="B28" s="301"/>
      <c r="C28" s="304"/>
      <c r="D28" s="181" t="str">
        <f>'1- کل کادر پرستاری به تخت موجود'!D28</f>
        <v>زمستان</v>
      </c>
      <c r="E28" s="178">
        <f>'1- کل کادر پرستاری به تخت موجود'!N28</f>
        <v>0</v>
      </c>
      <c r="F28" s="161">
        <f>'1- کل کادر پرستاری به تخت موجود'!U28</f>
        <v>0</v>
      </c>
      <c r="G28" s="161">
        <f>'1- کل کادر پرستاری به تخت موجود'!Z28</f>
        <v>0</v>
      </c>
      <c r="H28" s="161">
        <f>'1- کل کادر پرستاری به تخت موجود'!AE28</f>
        <v>0</v>
      </c>
      <c r="I28" s="161">
        <f>'1- کل کادر پرستاری به تخت موجود'!AJ28</f>
        <v>0</v>
      </c>
      <c r="J28" s="161">
        <f>'1- کل کادر پرستاری به تخت موجود'!AO28</f>
        <v>0</v>
      </c>
      <c r="K28" s="161">
        <f>'1- کل کادر پرستاری به تخت موجود'!BD28</f>
        <v>0</v>
      </c>
      <c r="L28" s="161">
        <f>'1- کل کادر پرستاری به تخت موجود'!BI28</f>
        <v>0</v>
      </c>
      <c r="M28" s="161">
        <f>'1- کل کادر پرستاری به تخت موجود'!BN28</f>
        <v>0</v>
      </c>
      <c r="N28" s="161">
        <f>'1- کل کادر پرستاری به تخت موجود'!BS28</f>
        <v>0</v>
      </c>
      <c r="O28" s="161">
        <f>'1- کل کادر پرستاری به تخت موجود'!CH28</f>
        <v>0</v>
      </c>
      <c r="P28" s="161">
        <f>'1- کل کادر پرستاری به تخت موجود'!CM28</f>
        <v>0</v>
      </c>
      <c r="Q28" s="161">
        <f>'1- کل کادر پرستاری به تخت موجود'!CR28</f>
        <v>0</v>
      </c>
      <c r="R28" s="161">
        <f>'1- کل کادر پرستاری به تخت موجود'!CW28</f>
        <v>0</v>
      </c>
      <c r="S28" s="162">
        <f t="shared" si="17"/>
        <v>0</v>
      </c>
      <c r="T28" s="163">
        <f t="shared" si="4"/>
        <v>0</v>
      </c>
      <c r="U28" s="164">
        <f t="shared" si="18"/>
        <v>0</v>
      </c>
      <c r="V28" s="161">
        <f>'1- کل کادر پرستاری به تخت موجود'!DI28</f>
        <v>0</v>
      </c>
      <c r="W28" s="161">
        <f>'1- کل کادر پرستاری به تخت موجود'!DJ28</f>
        <v>0</v>
      </c>
      <c r="X28" s="161">
        <f>'1- کل کادر پرستاری به تخت موجود'!DK28</f>
        <v>0</v>
      </c>
      <c r="Y28" s="164">
        <f t="shared" si="19"/>
        <v>0</v>
      </c>
      <c r="Z28" s="165" t="e">
        <f t="shared" si="1"/>
        <v>#DIV/0!</v>
      </c>
      <c r="AA28" s="308"/>
      <c r="AB28" s="308"/>
    </row>
    <row r="29" spans="2:28" ht="23.25" customHeight="1" x14ac:dyDescent="0.25">
      <c r="B29" s="299">
        <v>7</v>
      </c>
      <c r="C29" s="302">
        <f>لیست!D12</f>
        <v>0</v>
      </c>
      <c r="D29" s="179" t="str">
        <f>'1- کل کادر پرستاری به تخت موجود'!D29</f>
        <v>بهار</v>
      </c>
      <c r="E29" s="176">
        <f>'1- کل کادر پرستاری به تخت موجود'!N29</f>
        <v>0</v>
      </c>
      <c r="F29" s="151">
        <f>'1- کل کادر پرستاری به تخت موجود'!U29</f>
        <v>0</v>
      </c>
      <c r="G29" s="151">
        <f>'1- کل کادر پرستاری به تخت موجود'!Z29</f>
        <v>0</v>
      </c>
      <c r="H29" s="151">
        <f>'1- کل کادر پرستاری به تخت موجود'!AE29</f>
        <v>0</v>
      </c>
      <c r="I29" s="151">
        <f>'1- کل کادر پرستاری به تخت موجود'!AJ29</f>
        <v>0</v>
      </c>
      <c r="J29" s="151">
        <f>'1- کل کادر پرستاری به تخت موجود'!AO29</f>
        <v>0</v>
      </c>
      <c r="K29" s="151">
        <f>'1- کل کادر پرستاری به تخت موجود'!BD29</f>
        <v>0</v>
      </c>
      <c r="L29" s="151">
        <f>'1- کل کادر پرستاری به تخت موجود'!BI29</f>
        <v>0</v>
      </c>
      <c r="M29" s="151">
        <f>'1- کل کادر پرستاری به تخت موجود'!BN29</f>
        <v>0</v>
      </c>
      <c r="N29" s="151">
        <f>'1- کل کادر پرستاری به تخت موجود'!BS29</f>
        <v>0</v>
      </c>
      <c r="O29" s="151">
        <f>'1- کل کادر پرستاری به تخت موجود'!CH29</f>
        <v>0</v>
      </c>
      <c r="P29" s="151">
        <f>'1- کل کادر پرستاری به تخت موجود'!CM29</f>
        <v>0</v>
      </c>
      <c r="Q29" s="151">
        <f>'1- کل کادر پرستاری به تخت موجود'!CR29</f>
        <v>0</v>
      </c>
      <c r="R29" s="151">
        <f>'1- کل کادر پرستاری به تخت موجود'!CW29</f>
        <v>0</v>
      </c>
      <c r="S29" s="152">
        <f>SUM(E29,G29,I29,K29,M29,O29,Q29)</f>
        <v>0</v>
      </c>
      <c r="T29" s="153">
        <f t="shared" ref="T29:T92" si="20">SUM(F29,H29,J29,L29,N29,P29,R29)</f>
        <v>0</v>
      </c>
      <c r="U29" s="154">
        <f>SUM(S29:T29)</f>
        <v>0</v>
      </c>
      <c r="V29" s="151">
        <f>'1- کل کادر پرستاری به تخت موجود'!DI29</f>
        <v>0</v>
      </c>
      <c r="W29" s="151">
        <f>'1- کل کادر پرستاری به تخت موجود'!DJ29</f>
        <v>0</v>
      </c>
      <c r="X29" s="151">
        <f>'1- کل کادر پرستاری به تخت موجود'!DK29</f>
        <v>0</v>
      </c>
      <c r="Y29" s="154">
        <f>SUM(V29:X29)</f>
        <v>0</v>
      </c>
      <c r="Z29" s="155" t="e">
        <f t="shared" si="1"/>
        <v>#DIV/0!</v>
      </c>
      <c r="AA29" s="305" t="e">
        <f>SUM(U29:U30)/SUM(Y29:Y30)</f>
        <v>#DIV/0!</v>
      </c>
      <c r="AB29" s="305" t="e">
        <f>SUM(U29:U32)/SUM(Y29:Y32)</f>
        <v>#DIV/0!</v>
      </c>
    </row>
    <row r="30" spans="2:28" ht="23.25" customHeight="1" x14ac:dyDescent="0.25">
      <c r="B30" s="300"/>
      <c r="C30" s="303"/>
      <c r="D30" s="180" t="str">
        <f>'1- کل کادر پرستاری به تخت موجود'!D30</f>
        <v>تابستان</v>
      </c>
      <c r="E30" s="177">
        <f>'1- کل کادر پرستاری به تخت موجود'!N30</f>
        <v>0</v>
      </c>
      <c r="F30" s="156">
        <f>'1- کل کادر پرستاری به تخت موجود'!U30</f>
        <v>0</v>
      </c>
      <c r="G30" s="156">
        <f>'1- کل کادر پرستاری به تخت موجود'!Z30</f>
        <v>0</v>
      </c>
      <c r="H30" s="156">
        <f>'1- کل کادر پرستاری به تخت موجود'!AE30</f>
        <v>0</v>
      </c>
      <c r="I30" s="156">
        <f>'1- کل کادر پرستاری به تخت موجود'!AJ30</f>
        <v>0</v>
      </c>
      <c r="J30" s="156">
        <f>'1- کل کادر پرستاری به تخت موجود'!AO30</f>
        <v>0</v>
      </c>
      <c r="K30" s="156">
        <f>'1- کل کادر پرستاری به تخت موجود'!BD30</f>
        <v>0</v>
      </c>
      <c r="L30" s="156">
        <f>'1- کل کادر پرستاری به تخت موجود'!BI30</f>
        <v>0</v>
      </c>
      <c r="M30" s="156">
        <f>'1- کل کادر پرستاری به تخت موجود'!BN30</f>
        <v>0</v>
      </c>
      <c r="N30" s="156">
        <f>'1- کل کادر پرستاری به تخت موجود'!BS30</f>
        <v>0</v>
      </c>
      <c r="O30" s="156">
        <f>'1- کل کادر پرستاری به تخت موجود'!CH30</f>
        <v>0</v>
      </c>
      <c r="P30" s="156">
        <f>'1- کل کادر پرستاری به تخت موجود'!CM30</f>
        <v>0</v>
      </c>
      <c r="Q30" s="156">
        <f>'1- کل کادر پرستاری به تخت موجود'!CR30</f>
        <v>0</v>
      </c>
      <c r="R30" s="156">
        <f>'1- کل کادر پرستاری به تخت موجود'!CW30</f>
        <v>0</v>
      </c>
      <c r="S30" s="157">
        <f t="shared" ref="S30:S32" si="21">SUM(E30,G30,I30,K30,M30,O30,Q30)</f>
        <v>0</v>
      </c>
      <c r="T30" s="158">
        <f t="shared" si="20"/>
        <v>0</v>
      </c>
      <c r="U30" s="159">
        <f t="shared" ref="U30:U32" si="22">SUM(S30:T30)</f>
        <v>0</v>
      </c>
      <c r="V30" s="156">
        <f>'1- کل کادر پرستاری به تخت موجود'!DI30</f>
        <v>0</v>
      </c>
      <c r="W30" s="156">
        <f>'1- کل کادر پرستاری به تخت موجود'!DJ30</f>
        <v>0</v>
      </c>
      <c r="X30" s="156">
        <f>'1- کل کادر پرستاری به تخت موجود'!DK30</f>
        <v>0</v>
      </c>
      <c r="Y30" s="159">
        <f t="shared" ref="Y30:Y32" si="23">SUM(V30:X30)</f>
        <v>0</v>
      </c>
      <c r="Z30" s="160" t="e">
        <f t="shared" si="1"/>
        <v>#DIV/0!</v>
      </c>
      <c r="AA30" s="306"/>
      <c r="AB30" s="307"/>
    </row>
    <row r="31" spans="2:28" ht="23.25" customHeight="1" x14ac:dyDescent="0.25">
      <c r="B31" s="300"/>
      <c r="C31" s="303"/>
      <c r="D31" s="180" t="str">
        <f>'1- کل کادر پرستاری به تخت موجود'!D31</f>
        <v>پاییز</v>
      </c>
      <c r="E31" s="177">
        <f>'1- کل کادر پرستاری به تخت موجود'!N31</f>
        <v>0</v>
      </c>
      <c r="F31" s="156">
        <f>'1- کل کادر پرستاری به تخت موجود'!U31</f>
        <v>0</v>
      </c>
      <c r="G31" s="156">
        <f>'1- کل کادر پرستاری به تخت موجود'!Z31</f>
        <v>0</v>
      </c>
      <c r="H31" s="156">
        <f>'1- کل کادر پرستاری به تخت موجود'!AE31</f>
        <v>0</v>
      </c>
      <c r="I31" s="156">
        <f>'1- کل کادر پرستاری به تخت موجود'!AJ31</f>
        <v>0</v>
      </c>
      <c r="J31" s="156">
        <f>'1- کل کادر پرستاری به تخت موجود'!AO31</f>
        <v>0</v>
      </c>
      <c r="K31" s="156">
        <f>'1- کل کادر پرستاری به تخت موجود'!BD31</f>
        <v>0</v>
      </c>
      <c r="L31" s="156">
        <f>'1- کل کادر پرستاری به تخت موجود'!BI31</f>
        <v>0</v>
      </c>
      <c r="M31" s="156">
        <f>'1- کل کادر پرستاری به تخت موجود'!BN31</f>
        <v>0</v>
      </c>
      <c r="N31" s="156">
        <f>'1- کل کادر پرستاری به تخت موجود'!BS31</f>
        <v>0</v>
      </c>
      <c r="O31" s="156">
        <f>'1- کل کادر پرستاری به تخت موجود'!CH31</f>
        <v>0</v>
      </c>
      <c r="P31" s="156">
        <f>'1- کل کادر پرستاری به تخت موجود'!CM31</f>
        <v>0</v>
      </c>
      <c r="Q31" s="156">
        <f>'1- کل کادر پرستاری به تخت موجود'!CR31</f>
        <v>0</v>
      </c>
      <c r="R31" s="156">
        <f>'1- کل کادر پرستاری به تخت موجود'!CW31</f>
        <v>0</v>
      </c>
      <c r="S31" s="157">
        <f t="shared" si="21"/>
        <v>0</v>
      </c>
      <c r="T31" s="158">
        <f t="shared" si="20"/>
        <v>0</v>
      </c>
      <c r="U31" s="159">
        <f t="shared" si="22"/>
        <v>0</v>
      </c>
      <c r="V31" s="156">
        <f>'1- کل کادر پرستاری به تخت موجود'!DI31</f>
        <v>0</v>
      </c>
      <c r="W31" s="156">
        <f>'1- کل کادر پرستاری به تخت موجود'!DJ31</f>
        <v>0</v>
      </c>
      <c r="X31" s="156">
        <f>'1- کل کادر پرستاری به تخت موجود'!DK31</f>
        <v>0</v>
      </c>
      <c r="Y31" s="159">
        <f t="shared" si="23"/>
        <v>0</v>
      </c>
      <c r="Z31" s="160" t="e">
        <f t="shared" si="1"/>
        <v>#DIV/0!</v>
      </c>
      <c r="AA31" s="307" t="e">
        <f>SUM(U31:U32)/SUM(Y31:Y32)</f>
        <v>#DIV/0!</v>
      </c>
      <c r="AB31" s="307"/>
    </row>
    <row r="32" spans="2:28" ht="23.25" customHeight="1" thickBot="1" x14ac:dyDescent="0.3">
      <c r="B32" s="301"/>
      <c r="C32" s="304"/>
      <c r="D32" s="181" t="str">
        <f>'1- کل کادر پرستاری به تخت موجود'!D32</f>
        <v>زمستان</v>
      </c>
      <c r="E32" s="178">
        <f>'1- کل کادر پرستاری به تخت موجود'!N32</f>
        <v>0</v>
      </c>
      <c r="F32" s="161">
        <f>'1- کل کادر پرستاری به تخت موجود'!U32</f>
        <v>0</v>
      </c>
      <c r="G32" s="161">
        <f>'1- کل کادر پرستاری به تخت موجود'!Z32</f>
        <v>0</v>
      </c>
      <c r="H32" s="161">
        <f>'1- کل کادر پرستاری به تخت موجود'!AE32</f>
        <v>0</v>
      </c>
      <c r="I32" s="161">
        <f>'1- کل کادر پرستاری به تخت موجود'!AJ32</f>
        <v>0</v>
      </c>
      <c r="J32" s="161">
        <f>'1- کل کادر پرستاری به تخت موجود'!AO32</f>
        <v>0</v>
      </c>
      <c r="K32" s="161">
        <f>'1- کل کادر پرستاری به تخت موجود'!BD32</f>
        <v>0</v>
      </c>
      <c r="L32" s="161">
        <f>'1- کل کادر پرستاری به تخت موجود'!BI32</f>
        <v>0</v>
      </c>
      <c r="M32" s="161">
        <f>'1- کل کادر پرستاری به تخت موجود'!BN32</f>
        <v>0</v>
      </c>
      <c r="N32" s="161">
        <f>'1- کل کادر پرستاری به تخت موجود'!BS32</f>
        <v>0</v>
      </c>
      <c r="O32" s="161">
        <f>'1- کل کادر پرستاری به تخت موجود'!CH32</f>
        <v>0</v>
      </c>
      <c r="P32" s="161">
        <f>'1- کل کادر پرستاری به تخت موجود'!CM32</f>
        <v>0</v>
      </c>
      <c r="Q32" s="161">
        <f>'1- کل کادر پرستاری به تخت موجود'!CR32</f>
        <v>0</v>
      </c>
      <c r="R32" s="161">
        <f>'1- کل کادر پرستاری به تخت موجود'!CW32</f>
        <v>0</v>
      </c>
      <c r="S32" s="162">
        <f t="shared" si="21"/>
        <v>0</v>
      </c>
      <c r="T32" s="163">
        <f t="shared" si="20"/>
        <v>0</v>
      </c>
      <c r="U32" s="164">
        <f t="shared" si="22"/>
        <v>0</v>
      </c>
      <c r="V32" s="161">
        <f>'1- کل کادر پرستاری به تخت موجود'!DI32</f>
        <v>0</v>
      </c>
      <c r="W32" s="161">
        <f>'1- کل کادر پرستاری به تخت موجود'!DJ32</f>
        <v>0</v>
      </c>
      <c r="X32" s="161">
        <f>'1- کل کادر پرستاری به تخت موجود'!DK32</f>
        <v>0</v>
      </c>
      <c r="Y32" s="164">
        <f t="shared" si="23"/>
        <v>0</v>
      </c>
      <c r="Z32" s="165" t="e">
        <f t="shared" si="1"/>
        <v>#DIV/0!</v>
      </c>
      <c r="AA32" s="308"/>
      <c r="AB32" s="308"/>
    </row>
    <row r="33" spans="2:28" ht="23.25" customHeight="1" x14ac:dyDescent="0.25">
      <c r="B33" s="299">
        <v>8</v>
      </c>
      <c r="C33" s="302">
        <f>لیست!D13</f>
        <v>0</v>
      </c>
      <c r="D33" s="179" t="str">
        <f>'1- کل کادر پرستاری به تخت موجود'!D33</f>
        <v>بهار</v>
      </c>
      <c r="E33" s="176">
        <f>'1- کل کادر پرستاری به تخت موجود'!N33</f>
        <v>0</v>
      </c>
      <c r="F33" s="151">
        <f>'1- کل کادر پرستاری به تخت موجود'!U33</f>
        <v>0</v>
      </c>
      <c r="G33" s="151">
        <f>'1- کل کادر پرستاری به تخت موجود'!Z33</f>
        <v>0</v>
      </c>
      <c r="H33" s="151">
        <f>'1- کل کادر پرستاری به تخت موجود'!AE33</f>
        <v>0</v>
      </c>
      <c r="I33" s="151">
        <f>'1- کل کادر پرستاری به تخت موجود'!AJ33</f>
        <v>0</v>
      </c>
      <c r="J33" s="151">
        <f>'1- کل کادر پرستاری به تخت موجود'!AO33</f>
        <v>0</v>
      </c>
      <c r="K33" s="151">
        <f>'1- کل کادر پرستاری به تخت موجود'!BD33</f>
        <v>0</v>
      </c>
      <c r="L33" s="151">
        <f>'1- کل کادر پرستاری به تخت موجود'!BI33</f>
        <v>0</v>
      </c>
      <c r="M33" s="151">
        <f>'1- کل کادر پرستاری به تخت موجود'!BN33</f>
        <v>0</v>
      </c>
      <c r="N33" s="151">
        <f>'1- کل کادر پرستاری به تخت موجود'!BS33</f>
        <v>0</v>
      </c>
      <c r="O33" s="151">
        <f>'1- کل کادر پرستاری به تخت موجود'!CH33</f>
        <v>0</v>
      </c>
      <c r="P33" s="151">
        <f>'1- کل کادر پرستاری به تخت موجود'!CM33</f>
        <v>0</v>
      </c>
      <c r="Q33" s="151">
        <f>'1- کل کادر پرستاری به تخت موجود'!CR33</f>
        <v>0</v>
      </c>
      <c r="R33" s="151">
        <f>'1- کل کادر پرستاری به تخت موجود'!CW33</f>
        <v>0</v>
      </c>
      <c r="S33" s="152">
        <f>SUM(E33,G33,I33,K33,M33,O33,Q33)</f>
        <v>0</v>
      </c>
      <c r="T33" s="153">
        <f t="shared" si="20"/>
        <v>0</v>
      </c>
      <c r="U33" s="154">
        <f>SUM(S33:T33)</f>
        <v>0</v>
      </c>
      <c r="V33" s="151">
        <f>'1- کل کادر پرستاری به تخت موجود'!DI33</f>
        <v>0</v>
      </c>
      <c r="W33" s="151">
        <f>'1- کل کادر پرستاری به تخت موجود'!DJ33</f>
        <v>0</v>
      </c>
      <c r="X33" s="151">
        <f>'1- کل کادر پرستاری به تخت موجود'!DK33</f>
        <v>0</v>
      </c>
      <c r="Y33" s="154">
        <f>SUM(V33:X33)</f>
        <v>0</v>
      </c>
      <c r="Z33" s="155" t="e">
        <f t="shared" si="1"/>
        <v>#DIV/0!</v>
      </c>
      <c r="AA33" s="305" t="e">
        <f>SUM(U33:U34)/SUM(Y33:Y34)</f>
        <v>#DIV/0!</v>
      </c>
      <c r="AB33" s="305" t="e">
        <f>SUM(U33:U36)/SUM(Y33:Y36)</f>
        <v>#DIV/0!</v>
      </c>
    </row>
    <row r="34" spans="2:28" ht="23.25" customHeight="1" x14ac:dyDescent="0.25">
      <c r="B34" s="300"/>
      <c r="C34" s="303"/>
      <c r="D34" s="180" t="str">
        <f>'1- کل کادر پرستاری به تخت موجود'!D34</f>
        <v>تابستان</v>
      </c>
      <c r="E34" s="177">
        <f>'1- کل کادر پرستاری به تخت موجود'!N34</f>
        <v>0</v>
      </c>
      <c r="F34" s="156">
        <f>'1- کل کادر پرستاری به تخت موجود'!U34</f>
        <v>0</v>
      </c>
      <c r="G34" s="156">
        <f>'1- کل کادر پرستاری به تخت موجود'!Z34</f>
        <v>0</v>
      </c>
      <c r="H34" s="156">
        <f>'1- کل کادر پرستاری به تخت موجود'!AE34</f>
        <v>0</v>
      </c>
      <c r="I34" s="156">
        <f>'1- کل کادر پرستاری به تخت موجود'!AJ34</f>
        <v>0</v>
      </c>
      <c r="J34" s="156">
        <f>'1- کل کادر پرستاری به تخت موجود'!AO34</f>
        <v>0</v>
      </c>
      <c r="K34" s="156">
        <f>'1- کل کادر پرستاری به تخت موجود'!BD34</f>
        <v>0</v>
      </c>
      <c r="L34" s="156">
        <f>'1- کل کادر پرستاری به تخت موجود'!BI34</f>
        <v>0</v>
      </c>
      <c r="M34" s="156">
        <f>'1- کل کادر پرستاری به تخت موجود'!BN34</f>
        <v>0</v>
      </c>
      <c r="N34" s="156">
        <f>'1- کل کادر پرستاری به تخت موجود'!BS34</f>
        <v>0</v>
      </c>
      <c r="O34" s="156">
        <f>'1- کل کادر پرستاری به تخت موجود'!CH34</f>
        <v>0</v>
      </c>
      <c r="P34" s="156">
        <f>'1- کل کادر پرستاری به تخت موجود'!CM34</f>
        <v>0</v>
      </c>
      <c r="Q34" s="156">
        <f>'1- کل کادر پرستاری به تخت موجود'!CR34</f>
        <v>0</v>
      </c>
      <c r="R34" s="156">
        <f>'1- کل کادر پرستاری به تخت موجود'!CW34</f>
        <v>0</v>
      </c>
      <c r="S34" s="157">
        <f t="shared" ref="S34:S36" si="24">SUM(E34,G34,I34,K34,M34,O34,Q34)</f>
        <v>0</v>
      </c>
      <c r="T34" s="158">
        <f t="shared" si="20"/>
        <v>0</v>
      </c>
      <c r="U34" s="159">
        <f t="shared" ref="U34:U36" si="25">SUM(S34:T34)</f>
        <v>0</v>
      </c>
      <c r="V34" s="156">
        <f>'1- کل کادر پرستاری به تخت موجود'!DI34</f>
        <v>0</v>
      </c>
      <c r="W34" s="156">
        <f>'1- کل کادر پرستاری به تخت موجود'!DJ34</f>
        <v>0</v>
      </c>
      <c r="X34" s="156">
        <f>'1- کل کادر پرستاری به تخت موجود'!DK34</f>
        <v>0</v>
      </c>
      <c r="Y34" s="159">
        <f t="shared" ref="Y34:Y36" si="26">SUM(V34:X34)</f>
        <v>0</v>
      </c>
      <c r="Z34" s="160" t="e">
        <f t="shared" si="1"/>
        <v>#DIV/0!</v>
      </c>
      <c r="AA34" s="306"/>
      <c r="AB34" s="307"/>
    </row>
    <row r="35" spans="2:28" ht="23.25" customHeight="1" x14ac:dyDescent="0.25">
      <c r="B35" s="300"/>
      <c r="C35" s="303"/>
      <c r="D35" s="180" t="str">
        <f>'1- کل کادر پرستاری به تخت موجود'!D35</f>
        <v>پاییز</v>
      </c>
      <c r="E35" s="177">
        <f>'1- کل کادر پرستاری به تخت موجود'!N35</f>
        <v>0</v>
      </c>
      <c r="F35" s="156">
        <f>'1- کل کادر پرستاری به تخت موجود'!U35</f>
        <v>0</v>
      </c>
      <c r="G35" s="156">
        <f>'1- کل کادر پرستاری به تخت موجود'!Z35</f>
        <v>0</v>
      </c>
      <c r="H35" s="156">
        <f>'1- کل کادر پرستاری به تخت موجود'!AE35</f>
        <v>0</v>
      </c>
      <c r="I35" s="156">
        <f>'1- کل کادر پرستاری به تخت موجود'!AJ35</f>
        <v>0</v>
      </c>
      <c r="J35" s="156">
        <f>'1- کل کادر پرستاری به تخت موجود'!AO35</f>
        <v>0</v>
      </c>
      <c r="K35" s="156">
        <f>'1- کل کادر پرستاری به تخت موجود'!BD35</f>
        <v>0</v>
      </c>
      <c r="L35" s="156">
        <f>'1- کل کادر پرستاری به تخت موجود'!BI35</f>
        <v>0</v>
      </c>
      <c r="M35" s="156">
        <f>'1- کل کادر پرستاری به تخت موجود'!BN35</f>
        <v>0</v>
      </c>
      <c r="N35" s="156">
        <f>'1- کل کادر پرستاری به تخت موجود'!BS35</f>
        <v>0</v>
      </c>
      <c r="O35" s="156">
        <f>'1- کل کادر پرستاری به تخت موجود'!CH35</f>
        <v>0</v>
      </c>
      <c r="P35" s="156">
        <f>'1- کل کادر پرستاری به تخت موجود'!CM35</f>
        <v>0</v>
      </c>
      <c r="Q35" s="156">
        <f>'1- کل کادر پرستاری به تخت موجود'!CR35</f>
        <v>0</v>
      </c>
      <c r="R35" s="156">
        <f>'1- کل کادر پرستاری به تخت موجود'!CW35</f>
        <v>0</v>
      </c>
      <c r="S35" s="157">
        <f t="shared" si="24"/>
        <v>0</v>
      </c>
      <c r="T35" s="158">
        <f t="shared" si="20"/>
        <v>0</v>
      </c>
      <c r="U35" s="159">
        <f t="shared" si="25"/>
        <v>0</v>
      </c>
      <c r="V35" s="156">
        <f>'1- کل کادر پرستاری به تخت موجود'!DI35</f>
        <v>0</v>
      </c>
      <c r="W35" s="156">
        <f>'1- کل کادر پرستاری به تخت موجود'!DJ35</f>
        <v>0</v>
      </c>
      <c r="X35" s="156">
        <f>'1- کل کادر پرستاری به تخت موجود'!DK35</f>
        <v>0</v>
      </c>
      <c r="Y35" s="159">
        <f t="shared" si="26"/>
        <v>0</v>
      </c>
      <c r="Z35" s="160" t="e">
        <f t="shared" si="1"/>
        <v>#DIV/0!</v>
      </c>
      <c r="AA35" s="307" t="e">
        <f>SUM(U35:U36)/SUM(Y35:Y36)</f>
        <v>#DIV/0!</v>
      </c>
      <c r="AB35" s="307"/>
    </row>
    <row r="36" spans="2:28" ht="23.25" customHeight="1" thickBot="1" x14ac:dyDescent="0.3">
      <c r="B36" s="301"/>
      <c r="C36" s="304"/>
      <c r="D36" s="181" t="str">
        <f>'1- کل کادر پرستاری به تخت موجود'!D36</f>
        <v>زمستان</v>
      </c>
      <c r="E36" s="178">
        <f>'1- کل کادر پرستاری به تخت موجود'!N36</f>
        <v>0</v>
      </c>
      <c r="F36" s="161">
        <f>'1- کل کادر پرستاری به تخت موجود'!U36</f>
        <v>0</v>
      </c>
      <c r="G36" s="161">
        <f>'1- کل کادر پرستاری به تخت موجود'!Z36</f>
        <v>0</v>
      </c>
      <c r="H36" s="161">
        <f>'1- کل کادر پرستاری به تخت موجود'!AE36</f>
        <v>0</v>
      </c>
      <c r="I36" s="161">
        <f>'1- کل کادر پرستاری به تخت موجود'!AJ36</f>
        <v>0</v>
      </c>
      <c r="J36" s="161">
        <f>'1- کل کادر پرستاری به تخت موجود'!AO36</f>
        <v>0</v>
      </c>
      <c r="K36" s="161">
        <f>'1- کل کادر پرستاری به تخت موجود'!BD36</f>
        <v>0</v>
      </c>
      <c r="L36" s="161">
        <f>'1- کل کادر پرستاری به تخت موجود'!BI36</f>
        <v>0</v>
      </c>
      <c r="M36" s="161">
        <f>'1- کل کادر پرستاری به تخت موجود'!BN36</f>
        <v>0</v>
      </c>
      <c r="N36" s="161">
        <f>'1- کل کادر پرستاری به تخت موجود'!BS36</f>
        <v>0</v>
      </c>
      <c r="O36" s="161">
        <f>'1- کل کادر پرستاری به تخت موجود'!CH36</f>
        <v>0</v>
      </c>
      <c r="P36" s="161">
        <f>'1- کل کادر پرستاری به تخت موجود'!CM36</f>
        <v>0</v>
      </c>
      <c r="Q36" s="161">
        <f>'1- کل کادر پرستاری به تخت موجود'!CR36</f>
        <v>0</v>
      </c>
      <c r="R36" s="161">
        <f>'1- کل کادر پرستاری به تخت موجود'!CW36</f>
        <v>0</v>
      </c>
      <c r="S36" s="162">
        <f t="shared" si="24"/>
        <v>0</v>
      </c>
      <c r="T36" s="163">
        <f t="shared" si="20"/>
        <v>0</v>
      </c>
      <c r="U36" s="164">
        <f t="shared" si="25"/>
        <v>0</v>
      </c>
      <c r="V36" s="161">
        <f>'1- کل کادر پرستاری به تخت موجود'!DI36</f>
        <v>0</v>
      </c>
      <c r="W36" s="161">
        <f>'1- کل کادر پرستاری به تخت موجود'!DJ36</f>
        <v>0</v>
      </c>
      <c r="X36" s="161">
        <f>'1- کل کادر پرستاری به تخت موجود'!DK36</f>
        <v>0</v>
      </c>
      <c r="Y36" s="164">
        <f t="shared" si="26"/>
        <v>0</v>
      </c>
      <c r="Z36" s="165" t="e">
        <f t="shared" si="1"/>
        <v>#DIV/0!</v>
      </c>
      <c r="AA36" s="308"/>
      <c r="AB36" s="308"/>
    </row>
    <row r="37" spans="2:28" ht="23.25" customHeight="1" x14ac:dyDescent="0.25">
      <c r="B37" s="299">
        <v>9</v>
      </c>
      <c r="C37" s="302">
        <f>لیست!D14</f>
        <v>0</v>
      </c>
      <c r="D37" s="179" t="str">
        <f>'1- کل کادر پرستاری به تخت موجود'!D37</f>
        <v>بهار</v>
      </c>
      <c r="E37" s="176">
        <f>'1- کل کادر پرستاری به تخت موجود'!N37</f>
        <v>0</v>
      </c>
      <c r="F37" s="151">
        <f>'1- کل کادر پرستاری به تخت موجود'!U37</f>
        <v>0</v>
      </c>
      <c r="G37" s="151">
        <f>'1- کل کادر پرستاری به تخت موجود'!Z37</f>
        <v>0</v>
      </c>
      <c r="H37" s="151">
        <f>'1- کل کادر پرستاری به تخت موجود'!AE37</f>
        <v>0</v>
      </c>
      <c r="I37" s="151">
        <f>'1- کل کادر پرستاری به تخت موجود'!AJ37</f>
        <v>0</v>
      </c>
      <c r="J37" s="151">
        <f>'1- کل کادر پرستاری به تخت موجود'!AO37</f>
        <v>0</v>
      </c>
      <c r="K37" s="151">
        <f>'1- کل کادر پرستاری به تخت موجود'!BD37</f>
        <v>0</v>
      </c>
      <c r="L37" s="151">
        <f>'1- کل کادر پرستاری به تخت موجود'!BI37</f>
        <v>0</v>
      </c>
      <c r="M37" s="151">
        <f>'1- کل کادر پرستاری به تخت موجود'!BN37</f>
        <v>0</v>
      </c>
      <c r="N37" s="151">
        <f>'1- کل کادر پرستاری به تخت موجود'!BS37</f>
        <v>0</v>
      </c>
      <c r="O37" s="151">
        <f>'1- کل کادر پرستاری به تخت موجود'!CH37</f>
        <v>0</v>
      </c>
      <c r="P37" s="151">
        <f>'1- کل کادر پرستاری به تخت موجود'!CM37</f>
        <v>0</v>
      </c>
      <c r="Q37" s="151">
        <f>'1- کل کادر پرستاری به تخت موجود'!CR37</f>
        <v>0</v>
      </c>
      <c r="R37" s="151">
        <f>'1- کل کادر پرستاری به تخت موجود'!CW37</f>
        <v>0</v>
      </c>
      <c r="S37" s="152">
        <f>SUM(E37,G37,I37,K37,M37,O37,Q37)</f>
        <v>0</v>
      </c>
      <c r="T37" s="153">
        <f t="shared" si="20"/>
        <v>0</v>
      </c>
      <c r="U37" s="154">
        <f>SUM(S37:T37)</f>
        <v>0</v>
      </c>
      <c r="V37" s="151">
        <f>'1- کل کادر پرستاری به تخت موجود'!DI37</f>
        <v>0</v>
      </c>
      <c r="W37" s="151">
        <f>'1- کل کادر پرستاری به تخت موجود'!DJ37</f>
        <v>0</v>
      </c>
      <c r="X37" s="151">
        <f>'1- کل کادر پرستاری به تخت موجود'!DK37</f>
        <v>0</v>
      </c>
      <c r="Y37" s="154">
        <f>SUM(V37:X37)</f>
        <v>0</v>
      </c>
      <c r="Z37" s="155" t="e">
        <f t="shared" ref="Z37:Z68" si="27">U37/Y37</f>
        <v>#DIV/0!</v>
      </c>
      <c r="AA37" s="305" t="e">
        <f>SUM(U37:U38)/SUM(Y37:Y38)</f>
        <v>#DIV/0!</v>
      </c>
      <c r="AB37" s="305" t="e">
        <f>SUM(U37:U40)/SUM(Y37:Y40)</f>
        <v>#DIV/0!</v>
      </c>
    </row>
    <row r="38" spans="2:28" ht="23.25" customHeight="1" x14ac:dyDescent="0.25">
      <c r="B38" s="300"/>
      <c r="C38" s="303"/>
      <c r="D38" s="180" t="str">
        <f>'1- کل کادر پرستاری به تخت موجود'!D38</f>
        <v>تابستان</v>
      </c>
      <c r="E38" s="177">
        <f>'1- کل کادر پرستاری به تخت موجود'!N38</f>
        <v>0</v>
      </c>
      <c r="F38" s="156">
        <f>'1- کل کادر پرستاری به تخت موجود'!U38</f>
        <v>0</v>
      </c>
      <c r="G38" s="156">
        <f>'1- کل کادر پرستاری به تخت موجود'!Z38</f>
        <v>0</v>
      </c>
      <c r="H38" s="156">
        <f>'1- کل کادر پرستاری به تخت موجود'!AE38</f>
        <v>0</v>
      </c>
      <c r="I38" s="156">
        <f>'1- کل کادر پرستاری به تخت موجود'!AJ38</f>
        <v>0</v>
      </c>
      <c r="J38" s="156">
        <f>'1- کل کادر پرستاری به تخت موجود'!AO38</f>
        <v>0</v>
      </c>
      <c r="K38" s="156">
        <f>'1- کل کادر پرستاری به تخت موجود'!BD38</f>
        <v>0</v>
      </c>
      <c r="L38" s="156">
        <f>'1- کل کادر پرستاری به تخت موجود'!BI38</f>
        <v>0</v>
      </c>
      <c r="M38" s="156">
        <f>'1- کل کادر پرستاری به تخت موجود'!BN38</f>
        <v>0</v>
      </c>
      <c r="N38" s="156">
        <f>'1- کل کادر پرستاری به تخت موجود'!BS38</f>
        <v>0</v>
      </c>
      <c r="O38" s="156">
        <f>'1- کل کادر پرستاری به تخت موجود'!CH38</f>
        <v>0</v>
      </c>
      <c r="P38" s="156">
        <f>'1- کل کادر پرستاری به تخت موجود'!CM38</f>
        <v>0</v>
      </c>
      <c r="Q38" s="156">
        <f>'1- کل کادر پرستاری به تخت موجود'!CR38</f>
        <v>0</v>
      </c>
      <c r="R38" s="156">
        <f>'1- کل کادر پرستاری به تخت موجود'!CW38</f>
        <v>0</v>
      </c>
      <c r="S38" s="157">
        <f t="shared" ref="S38:S40" si="28">SUM(E38,G38,I38,K38,M38,O38,Q38)</f>
        <v>0</v>
      </c>
      <c r="T38" s="158">
        <f t="shared" si="20"/>
        <v>0</v>
      </c>
      <c r="U38" s="159">
        <f t="shared" ref="U38:U40" si="29">SUM(S38:T38)</f>
        <v>0</v>
      </c>
      <c r="V38" s="156">
        <f>'1- کل کادر پرستاری به تخت موجود'!DI38</f>
        <v>0</v>
      </c>
      <c r="W38" s="156">
        <f>'1- کل کادر پرستاری به تخت موجود'!DJ38</f>
        <v>0</v>
      </c>
      <c r="X38" s="156">
        <f>'1- کل کادر پرستاری به تخت موجود'!DK38</f>
        <v>0</v>
      </c>
      <c r="Y38" s="159">
        <f t="shared" ref="Y38:Y40" si="30">SUM(V38:X38)</f>
        <v>0</v>
      </c>
      <c r="Z38" s="160" t="e">
        <f t="shared" si="27"/>
        <v>#DIV/0!</v>
      </c>
      <c r="AA38" s="306"/>
      <c r="AB38" s="307"/>
    </row>
    <row r="39" spans="2:28" ht="23.25" customHeight="1" x14ac:dyDescent="0.25">
      <c r="B39" s="300"/>
      <c r="C39" s="303"/>
      <c r="D39" s="180" t="str">
        <f>'1- کل کادر پرستاری به تخت موجود'!D39</f>
        <v>پاییز</v>
      </c>
      <c r="E39" s="177">
        <f>'1- کل کادر پرستاری به تخت موجود'!N39</f>
        <v>0</v>
      </c>
      <c r="F39" s="156">
        <f>'1- کل کادر پرستاری به تخت موجود'!U39</f>
        <v>0</v>
      </c>
      <c r="G39" s="156">
        <f>'1- کل کادر پرستاری به تخت موجود'!Z39</f>
        <v>0</v>
      </c>
      <c r="H39" s="156">
        <f>'1- کل کادر پرستاری به تخت موجود'!AE39</f>
        <v>0</v>
      </c>
      <c r="I39" s="156">
        <f>'1- کل کادر پرستاری به تخت موجود'!AJ39</f>
        <v>0</v>
      </c>
      <c r="J39" s="156">
        <f>'1- کل کادر پرستاری به تخت موجود'!AO39</f>
        <v>0</v>
      </c>
      <c r="K39" s="156">
        <f>'1- کل کادر پرستاری به تخت موجود'!BD39</f>
        <v>0</v>
      </c>
      <c r="L39" s="156">
        <f>'1- کل کادر پرستاری به تخت موجود'!BI39</f>
        <v>0</v>
      </c>
      <c r="M39" s="156">
        <f>'1- کل کادر پرستاری به تخت موجود'!BN39</f>
        <v>0</v>
      </c>
      <c r="N39" s="156">
        <f>'1- کل کادر پرستاری به تخت موجود'!BS39</f>
        <v>0</v>
      </c>
      <c r="O39" s="156">
        <f>'1- کل کادر پرستاری به تخت موجود'!CH39</f>
        <v>0</v>
      </c>
      <c r="P39" s="156">
        <f>'1- کل کادر پرستاری به تخت موجود'!CM39</f>
        <v>0</v>
      </c>
      <c r="Q39" s="156">
        <f>'1- کل کادر پرستاری به تخت موجود'!CR39</f>
        <v>0</v>
      </c>
      <c r="R39" s="156">
        <f>'1- کل کادر پرستاری به تخت موجود'!CW39</f>
        <v>0</v>
      </c>
      <c r="S39" s="157">
        <f t="shared" si="28"/>
        <v>0</v>
      </c>
      <c r="T39" s="158">
        <f t="shared" si="20"/>
        <v>0</v>
      </c>
      <c r="U39" s="159">
        <f t="shared" si="29"/>
        <v>0</v>
      </c>
      <c r="V39" s="156">
        <f>'1- کل کادر پرستاری به تخت موجود'!DI39</f>
        <v>0</v>
      </c>
      <c r="W39" s="156">
        <f>'1- کل کادر پرستاری به تخت موجود'!DJ39</f>
        <v>0</v>
      </c>
      <c r="X39" s="156">
        <f>'1- کل کادر پرستاری به تخت موجود'!DK39</f>
        <v>0</v>
      </c>
      <c r="Y39" s="159">
        <f t="shared" si="30"/>
        <v>0</v>
      </c>
      <c r="Z39" s="160" t="e">
        <f t="shared" si="27"/>
        <v>#DIV/0!</v>
      </c>
      <c r="AA39" s="307" t="e">
        <f>SUM(U39:U40)/SUM(Y39:Y40)</f>
        <v>#DIV/0!</v>
      </c>
      <c r="AB39" s="307"/>
    </row>
    <row r="40" spans="2:28" ht="23.25" customHeight="1" thickBot="1" x14ac:dyDescent="0.3">
      <c r="B40" s="301"/>
      <c r="C40" s="304"/>
      <c r="D40" s="181" t="str">
        <f>'1- کل کادر پرستاری به تخت موجود'!D40</f>
        <v>زمستان</v>
      </c>
      <c r="E40" s="178">
        <f>'1- کل کادر پرستاری به تخت موجود'!N40</f>
        <v>0</v>
      </c>
      <c r="F40" s="161">
        <f>'1- کل کادر پرستاری به تخت موجود'!U40</f>
        <v>0</v>
      </c>
      <c r="G40" s="161">
        <f>'1- کل کادر پرستاری به تخت موجود'!Z40</f>
        <v>0</v>
      </c>
      <c r="H40" s="161">
        <f>'1- کل کادر پرستاری به تخت موجود'!AE40</f>
        <v>0</v>
      </c>
      <c r="I40" s="161">
        <f>'1- کل کادر پرستاری به تخت موجود'!AJ40</f>
        <v>0</v>
      </c>
      <c r="J40" s="161">
        <f>'1- کل کادر پرستاری به تخت موجود'!AO40</f>
        <v>0</v>
      </c>
      <c r="K40" s="161">
        <f>'1- کل کادر پرستاری به تخت موجود'!BD40</f>
        <v>0</v>
      </c>
      <c r="L40" s="161">
        <f>'1- کل کادر پرستاری به تخت موجود'!BI40</f>
        <v>0</v>
      </c>
      <c r="M40" s="161">
        <f>'1- کل کادر پرستاری به تخت موجود'!BN40</f>
        <v>0</v>
      </c>
      <c r="N40" s="161">
        <f>'1- کل کادر پرستاری به تخت موجود'!BS40</f>
        <v>0</v>
      </c>
      <c r="O40" s="161">
        <f>'1- کل کادر پرستاری به تخت موجود'!CH40</f>
        <v>0</v>
      </c>
      <c r="P40" s="161">
        <f>'1- کل کادر پرستاری به تخت موجود'!CM40</f>
        <v>0</v>
      </c>
      <c r="Q40" s="161">
        <f>'1- کل کادر پرستاری به تخت موجود'!CR40</f>
        <v>0</v>
      </c>
      <c r="R40" s="161">
        <f>'1- کل کادر پرستاری به تخت موجود'!CW40</f>
        <v>0</v>
      </c>
      <c r="S40" s="162">
        <f t="shared" si="28"/>
        <v>0</v>
      </c>
      <c r="T40" s="163">
        <f t="shared" si="20"/>
        <v>0</v>
      </c>
      <c r="U40" s="164">
        <f t="shared" si="29"/>
        <v>0</v>
      </c>
      <c r="V40" s="161">
        <f>'1- کل کادر پرستاری به تخت موجود'!DI40</f>
        <v>0</v>
      </c>
      <c r="W40" s="161">
        <f>'1- کل کادر پرستاری به تخت موجود'!DJ40</f>
        <v>0</v>
      </c>
      <c r="X40" s="161">
        <f>'1- کل کادر پرستاری به تخت موجود'!DK40</f>
        <v>0</v>
      </c>
      <c r="Y40" s="164">
        <f t="shared" si="30"/>
        <v>0</v>
      </c>
      <c r="Z40" s="165" t="e">
        <f t="shared" si="27"/>
        <v>#DIV/0!</v>
      </c>
      <c r="AA40" s="308"/>
      <c r="AB40" s="308"/>
    </row>
    <row r="41" spans="2:28" ht="23.25" customHeight="1" x14ac:dyDescent="0.25">
      <c r="B41" s="299">
        <v>10</v>
      </c>
      <c r="C41" s="302">
        <f>لیست!D15</f>
        <v>0</v>
      </c>
      <c r="D41" s="179" t="str">
        <f>'1- کل کادر پرستاری به تخت موجود'!D41</f>
        <v>بهار</v>
      </c>
      <c r="E41" s="176">
        <f>'1- کل کادر پرستاری به تخت موجود'!N41</f>
        <v>0</v>
      </c>
      <c r="F41" s="151">
        <f>'1- کل کادر پرستاری به تخت موجود'!U41</f>
        <v>0</v>
      </c>
      <c r="G41" s="151">
        <f>'1- کل کادر پرستاری به تخت موجود'!Z41</f>
        <v>0</v>
      </c>
      <c r="H41" s="151">
        <f>'1- کل کادر پرستاری به تخت موجود'!AE41</f>
        <v>0</v>
      </c>
      <c r="I41" s="151">
        <f>'1- کل کادر پرستاری به تخت موجود'!AJ41</f>
        <v>0</v>
      </c>
      <c r="J41" s="151">
        <f>'1- کل کادر پرستاری به تخت موجود'!AO41</f>
        <v>0</v>
      </c>
      <c r="K41" s="151">
        <f>'1- کل کادر پرستاری به تخت موجود'!BD41</f>
        <v>0</v>
      </c>
      <c r="L41" s="151">
        <f>'1- کل کادر پرستاری به تخت موجود'!BI41</f>
        <v>0</v>
      </c>
      <c r="M41" s="151">
        <f>'1- کل کادر پرستاری به تخت موجود'!BN41</f>
        <v>0</v>
      </c>
      <c r="N41" s="151">
        <f>'1- کل کادر پرستاری به تخت موجود'!BS41</f>
        <v>0</v>
      </c>
      <c r="O41" s="151">
        <f>'1- کل کادر پرستاری به تخت موجود'!CH41</f>
        <v>0</v>
      </c>
      <c r="P41" s="151">
        <f>'1- کل کادر پرستاری به تخت موجود'!CM41</f>
        <v>0</v>
      </c>
      <c r="Q41" s="151">
        <f>'1- کل کادر پرستاری به تخت موجود'!CR41</f>
        <v>0</v>
      </c>
      <c r="R41" s="151">
        <f>'1- کل کادر پرستاری به تخت موجود'!CW41</f>
        <v>0</v>
      </c>
      <c r="S41" s="152">
        <f>SUM(E41,G41,I41,K41,M41,O41,Q41)</f>
        <v>0</v>
      </c>
      <c r="T41" s="153">
        <f t="shared" si="20"/>
        <v>0</v>
      </c>
      <c r="U41" s="154">
        <f>SUM(S41:T41)</f>
        <v>0</v>
      </c>
      <c r="V41" s="151">
        <f>'1- کل کادر پرستاری به تخت موجود'!DI41</f>
        <v>0</v>
      </c>
      <c r="W41" s="151">
        <f>'1- کل کادر پرستاری به تخت موجود'!DJ41</f>
        <v>0</v>
      </c>
      <c r="X41" s="151">
        <f>'1- کل کادر پرستاری به تخت موجود'!DK41</f>
        <v>0</v>
      </c>
      <c r="Y41" s="154">
        <f>SUM(V41:X41)</f>
        <v>0</v>
      </c>
      <c r="Z41" s="155" t="e">
        <f t="shared" si="27"/>
        <v>#DIV/0!</v>
      </c>
      <c r="AA41" s="305" t="e">
        <f>SUM(U41:U42)/SUM(Y41:Y42)</f>
        <v>#DIV/0!</v>
      </c>
      <c r="AB41" s="305" t="e">
        <f>SUM(U41:U44)/SUM(Y41:Y44)</f>
        <v>#DIV/0!</v>
      </c>
    </row>
    <row r="42" spans="2:28" ht="23.25" customHeight="1" x14ac:dyDescent="0.25">
      <c r="B42" s="300"/>
      <c r="C42" s="303"/>
      <c r="D42" s="180" t="str">
        <f>'1- کل کادر پرستاری به تخت موجود'!D42</f>
        <v>تابستان</v>
      </c>
      <c r="E42" s="177">
        <f>'1- کل کادر پرستاری به تخت موجود'!N42</f>
        <v>0</v>
      </c>
      <c r="F42" s="156">
        <f>'1- کل کادر پرستاری به تخت موجود'!U42</f>
        <v>0</v>
      </c>
      <c r="G42" s="156">
        <f>'1- کل کادر پرستاری به تخت موجود'!Z42</f>
        <v>0</v>
      </c>
      <c r="H42" s="156">
        <f>'1- کل کادر پرستاری به تخت موجود'!AE42</f>
        <v>0</v>
      </c>
      <c r="I42" s="156">
        <f>'1- کل کادر پرستاری به تخت موجود'!AJ42</f>
        <v>0</v>
      </c>
      <c r="J42" s="156">
        <f>'1- کل کادر پرستاری به تخت موجود'!AO42</f>
        <v>0</v>
      </c>
      <c r="K42" s="156">
        <f>'1- کل کادر پرستاری به تخت موجود'!BD42</f>
        <v>0</v>
      </c>
      <c r="L42" s="156">
        <f>'1- کل کادر پرستاری به تخت موجود'!BI42</f>
        <v>0</v>
      </c>
      <c r="M42" s="156">
        <f>'1- کل کادر پرستاری به تخت موجود'!BN42</f>
        <v>0</v>
      </c>
      <c r="N42" s="156">
        <f>'1- کل کادر پرستاری به تخت موجود'!BS42</f>
        <v>0</v>
      </c>
      <c r="O42" s="156">
        <f>'1- کل کادر پرستاری به تخت موجود'!CH42</f>
        <v>0</v>
      </c>
      <c r="P42" s="156">
        <f>'1- کل کادر پرستاری به تخت موجود'!CM42</f>
        <v>0</v>
      </c>
      <c r="Q42" s="156">
        <f>'1- کل کادر پرستاری به تخت موجود'!CR42</f>
        <v>0</v>
      </c>
      <c r="R42" s="156">
        <f>'1- کل کادر پرستاری به تخت موجود'!CW42</f>
        <v>0</v>
      </c>
      <c r="S42" s="157">
        <f t="shared" ref="S42:S44" si="31">SUM(E42,G42,I42,K42,M42,O42,Q42)</f>
        <v>0</v>
      </c>
      <c r="T42" s="158">
        <f t="shared" si="20"/>
        <v>0</v>
      </c>
      <c r="U42" s="159">
        <f t="shared" ref="U42:U44" si="32">SUM(S42:T42)</f>
        <v>0</v>
      </c>
      <c r="V42" s="156">
        <f>'1- کل کادر پرستاری به تخت موجود'!DI42</f>
        <v>0</v>
      </c>
      <c r="W42" s="156">
        <f>'1- کل کادر پرستاری به تخت موجود'!DJ42</f>
        <v>0</v>
      </c>
      <c r="X42" s="156">
        <f>'1- کل کادر پرستاری به تخت موجود'!DK42</f>
        <v>0</v>
      </c>
      <c r="Y42" s="159">
        <f t="shared" ref="Y42:Y44" si="33">SUM(V42:X42)</f>
        <v>0</v>
      </c>
      <c r="Z42" s="160" t="e">
        <f t="shared" si="27"/>
        <v>#DIV/0!</v>
      </c>
      <c r="AA42" s="306"/>
      <c r="AB42" s="307"/>
    </row>
    <row r="43" spans="2:28" ht="23.25" customHeight="1" x14ac:dyDescent="0.25">
      <c r="B43" s="300"/>
      <c r="C43" s="303"/>
      <c r="D43" s="180" t="str">
        <f>'1- کل کادر پرستاری به تخت موجود'!D43</f>
        <v>پاییز</v>
      </c>
      <c r="E43" s="177">
        <f>'1- کل کادر پرستاری به تخت موجود'!N43</f>
        <v>0</v>
      </c>
      <c r="F43" s="156">
        <f>'1- کل کادر پرستاری به تخت موجود'!U43</f>
        <v>0</v>
      </c>
      <c r="G43" s="156">
        <f>'1- کل کادر پرستاری به تخت موجود'!Z43</f>
        <v>0</v>
      </c>
      <c r="H43" s="156">
        <f>'1- کل کادر پرستاری به تخت موجود'!AE43</f>
        <v>0</v>
      </c>
      <c r="I43" s="156">
        <f>'1- کل کادر پرستاری به تخت موجود'!AJ43</f>
        <v>0</v>
      </c>
      <c r="J43" s="156">
        <f>'1- کل کادر پرستاری به تخت موجود'!AO43</f>
        <v>0</v>
      </c>
      <c r="K43" s="156">
        <f>'1- کل کادر پرستاری به تخت موجود'!BD43</f>
        <v>0</v>
      </c>
      <c r="L43" s="156">
        <f>'1- کل کادر پرستاری به تخت موجود'!BI43</f>
        <v>0</v>
      </c>
      <c r="M43" s="156">
        <f>'1- کل کادر پرستاری به تخت موجود'!BN43</f>
        <v>0</v>
      </c>
      <c r="N43" s="156">
        <f>'1- کل کادر پرستاری به تخت موجود'!BS43</f>
        <v>0</v>
      </c>
      <c r="O43" s="156">
        <f>'1- کل کادر پرستاری به تخت موجود'!CH43</f>
        <v>0</v>
      </c>
      <c r="P43" s="156">
        <f>'1- کل کادر پرستاری به تخت موجود'!CM43</f>
        <v>0</v>
      </c>
      <c r="Q43" s="156">
        <f>'1- کل کادر پرستاری به تخت موجود'!CR43</f>
        <v>0</v>
      </c>
      <c r="R43" s="156">
        <f>'1- کل کادر پرستاری به تخت موجود'!CW43</f>
        <v>0</v>
      </c>
      <c r="S43" s="157">
        <f t="shared" si="31"/>
        <v>0</v>
      </c>
      <c r="T43" s="158">
        <f t="shared" si="20"/>
        <v>0</v>
      </c>
      <c r="U43" s="159">
        <f t="shared" si="32"/>
        <v>0</v>
      </c>
      <c r="V43" s="156">
        <f>'1- کل کادر پرستاری به تخت موجود'!DI43</f>
        <v>0</v>
      </c>
      <c r="W43" s="156">
        <f>'1- کل کادر پرستاری به تخت موجود'!DJ43</f>
        <v>0</v>
      </c>
      <c r="X43" s="156">
        <f>'1- کل کادر پرستاری به تخت موجود'!DK43</f>
        <v>0</v>
      </c>
      <c r="Y43" s="159">
        <f t="shared" si="33"/>
        <v>0</v>
      </c>
      <c r="Z43" s="160" t="e">
        <f t="shared" si="27"/>
        <v>#DIV/0!</v>
      </c>
      <c r="AA43" s="307" t="e">
        <f>SUM(U43:U44)/SUM(Y43:Y44)</f>
        <v>#DIV/0!</v>
      </c>
      <c r="AB43" s="307"/>
    </row>
    <row r="44" spans="2:28" ht="23.25" customHeight="1" thickBot="1" x14ac:dyDescent="0.3">
      <c r="B44" s="301"/>
      <c r="C44" s="304"/>
      <c r="D44" s="181" t="str">
        <f>'1- کل کادر پرستاری به تخت موجود'!D44</f>
        <v>زمستان</v>
      </c>
      <c r="E44" s="178">
        <f>'1- کل کادر پرستاری به تخت موجود'!N44</f>
        <v>0</v>
      </c>
      <c r="F44" s="161">
        <f>'1- کل کادر پرستاری به تخت موجود'!U44</f>
        <v>0</v>
      </c>
      <c r="G44" s="161">
        <f>'1- کل کادر پرستاری به تخت موجود'!Z44</f>
        <v>0</v>
      </c>
      <c r="H44" s="161">
        <f>'1- کل کادر پرستاری به تخت موجود'!AE44</f>
        <v>0</v>
      </c>
      <c r="I44" s="161">
        <f>'1- کل کادر پرستاری به تخت موجود'!AJ44</f>
        <v>0</v>
      </c>
      <c r="J44" s="161">
        <f>'1- کل کادر پرستاری به تخت موجود'!AO44</f>
        <v>0</v>
      </c>
      <c r="K44" s="161">
        <f>'1- کل کادر پرستاری به تخت موجود'!BD44</f>
        <v>0</v>
      </c>
      <c r="L44" s="161">
        <f>'1- کل کادر پرستاری به تخت موجود'!BI44</f>
        <v>0</v>
      </c>
      <c r="M44" s="161">
        <f>'1- کل کادر پرستاری به تخت موجود'!BN44</f>
        <v>0</v>
      </c>
      <c r="N44" s="161">
        <f>'1- کل کادر پرستاری به تخت موجود'!BS44</f>
        <v>0</v>
      </c>
      <c r="O44" s="161">
        <f>'1- کل کادر پرستاری به تخت موجود'!CH44</f>
        <v>0</v>
      </c>
      <c r="P44" s="161">
        <f>'1- کل کادر پرستاری به تخت موجود'!CM44</f>
        <v>0</v>
      </c>
      <c r="Q44" s="161">
        <f>'1- کل کادر پرستاری به تخت موجود'!CR44</f>
        <v>0</v>
      </c>
      <c r="R44" s="161">
        <f>'1- کل کادر پرستاری به تخت موجود'!CW44</f>
        <v>0</v>
      </c>
      <c r="S44" s="162">
        <f t="shared" si="31"/>
        <v>0</v>
      </c>
      <c r="T44" s="163">
        <f t="shared" si="20"/>
        <v>0</v>
      </c>
      <c r="U44" s="164">
        <f t="shared" si="32"/>
        <v>0</v>
      </c>
      <c r="V44" s="161">
        <f>'1- کل کادر پرستاری به تخت موجود'!DI44</f>
        <v>0</v>
      </c>
      <c r="W44" s="161">
        <f>'1- کل کادر پرستاری به تخت موجود'!DJ44</f>
        <v>0</v>
      </c>
      <c r="X44" s="161">
        <f>'1- کل کادر پرستاری به تخت موجود'!DK44</f>
        <v>0</v>
      </c>
      <c r="Y44" s="164">
        <f t="shared" si="33"/>
        <v>0</v>
      </c>
      <c r="Z44" s="165" t="e">
        <f t="shared" si="27"/>
        <v>#DIV/0!</v>
      </c>
      <c r="AA44" s="308"/>
      <c r="AB44" s="308"/>
    </row>
    <row r="45" spans="2:28" ht="23.25" customHeight="1" x14ac:dyDescent="0.25">
      <c r="B45" s="299">
        <v>11</v>
      </c>
      <c r="C45" s="302">
        <f>لیست!D16</f>
        <v>0</v>
      </c>
      <c r="D45" s="179" t="str">
        <f>'1- کل کادر پرستاری به تخت موجود'!D45</f>
        <v>بهار</v>
      </c>
      <c r="E45" s="176">
        <f>'1- کل کادر پرستاری به تخت موجود'!N45</f>
        <v>0</v>
      </c>
      <c r="F45" s="151">
        <f>'1- کل کادر پرستاری به تخت موجود'!U45</f>
        <v>0</v>
      </c>
      <c r="G45" s="151">
        <f>'1- کل کادر پرستاری به تخت موجود'!Z45</f>
        <v>0</v>
      </c>
      <c r="H45" s="151">
        <f>'1- کل کادر پرستاری به تخت موجود'!AE45</f>
        <v>0</v>
      </c>
      <c r="I45" s="151">
        <f>'1- کل کادر پرستاری به تخت موجود'!AJ45</f>
        <v>0</v>
      </c>
      <c r="J45" s="151">
        <f>'1- کل کادر پرستاری به تخت موجود'!AO45</f>
        <v>0</v>
      </c>
      <c r="K45" s="151">
        <f>'1- کل کادر پرستاری به تخت موجود'!BD45</f>
        <v>0</v>
      </c>
      <c r="L45" s="151">
        <f>'1- کل کادر پرستاری به تخت موجود'!BI45</f>
        <v>0</v>
      </c>
      <c r="M45" s="151">
        <f>'1- کل کادر پرستاری به تخت موجود'!BN45</f>
        <v>0</v>
      </c>
      <c r="N45" s="151">
        <f>'1- کل کادر پرستاری به تخت موجود'!BS45</f>
        <v>0</v>
      </c>
      <c r="O45" s="151">
        <f>'1- کل کادر پرستاری به تخت موجود'!CH45</f>
        <v>0</v>
      </c>
      <c r="P45" s="151">
        <f>'1- کل کادر پرستاری به تخت موجود'!CM45</f>
        <v>0</v>
      </c>
      <c r="Q45" s="151">
        <f>'1- کل کادر پرستاری به تخت موجود'!CR45</f>
        <v>0</v>
      </c>
      <c r="R45" s="151">
        <f>'1- کل کادر پرستاری به تخت موجود'!CW45</f>
        <v>0</v>
      </c>
      <c r="S45" s="152">
        <f>SUM(E45,G45,I45,K45,M45,O45,Q45)</f>
        <v>0</v>
      </c>
      <c r="T45" s="153">
        <f t="shared" si="20"/>
        <v>0</v>
      </c>
      <c r="U45" s="154">
        <f>SUM(S45:T45)</f>
        <v>0</v>
      </c>
      <c r="V45" s="151">
        <f>'1- کل کادر پرستاری به تخت موجود'!DI45</f>
        <v>0</v>
      </c>
      <c r="W45" s="151">
        <f>'1- کل کادر پرستاری به تخت موجود'!DJ45</f>
        <v>0</v>
      </c>
      <c r="X45" s="151">
        <f>'1- کل کادر پرستاری به تخت موجود'!DK45</f>
        <v>0</v>
      </c>
      <c r="Y45" s="154">
        <f>SUM(V45:X45)</f>
        <v>0</v>
      </c>
      <c r="Z45" s="155" t="e">
        <f t="shared" si="27"/>
        <v>#DIV/0!</v>
      </c>
      <c r="AA45" s="305" t="e">
        <f>SUM(U45:U46)/SUM(Y45:Y46)</f>
        <v>#DIV/0!</v>
      </c>
      <c r="AB45" s="305" t="e">
        <f>SUM(U45:U48)/SUM(Y45:Y48)</f>
        <v>#DIV/0!</v>
      </c>
    </row>
    <row r="46" spans="2:28" ht="23.25" customHeight="1" x14ac:dyDescent="0.25">
      <c r="B46" s="300"/>
      <c r="C46" s="303"/>
      <c r="D46" s="180" t="str">
        <f>'1- کل کادر پرستاری به تخت موجود'!D46</f>
        <v>تابستان</v>
      </c>
      <c r="E46" s="177">
        <f>'1- کل کادر پرستاری به تخت موجود'!N46</f>
        <v>0</v>
      </c>
      <c r="F46" s="156">
        <f>'1- کل کادر پرستاری به تخت موجود'!U46</f>
        <v>0</v>
      </c>
      <c r="G46" s="156">
        <f>'1- کل کادر پرستاری به تخت موجود'!Z46</f>
        <v>0</v>
      </c>
      <c r="H46" s="156">
        <f>'1- کل کادر پرستاری به تخت موجود'!AE46</f>
        <v>0</v>
      </c>
      <c r="I46" s="156">
        <f>'1- کل کادر پرستاری به تخت موجود'!AJ46</f>
        <v>0</v>
      </c>
      <c r="J46" s="156">
        <f>'1- کل کادر پرستاری به تخت موجود'!AO46</f>
        <v>0</v>
      </c>
      <c r="K46" s="156">
        <f>'1- کل کادر پرستاری به تخت موجود'!BD46</f>
        <v>0</v>
      </c>
      <c r="L46" s="156">
        <f>'1- کل کادر پرستاری به تخت موجود'!BI46</f>
        <v>0</v>
      </c>
      <c r="M46" s="156">
        <f>'1- کل کادر پرستاری به تخت موجود'!BN46</f>
        <v>0</v>
      </c>
      <c r="N46" s="156">
        <f>'1- کل کادر پرستاری به تخت موجود'!BS46</f>
        <v>0</v>
      </c>
      <c r="O46" s="156">
        <f>'1- کل کادر پرستاری به تخت موجود'!CH46</f>
        <v>0</v>
      </c>
      <c r="P46" s="156">
        <f>'1- کل کادر پرستاری به تخت موجود'!CM46</f>
        <v>0</v>
      </c>
      <c r="Q46" s="156">
        <f>'1- کل کادر پرستاری به تخت موجود'!CR46</f>
        <v>0</v>
      </c>
      <c r="R46" s="156">
        <f>'1- کل کادر پرستاری به تخت موجود'!CW46</f>
        <v>0</v>
      </c>
      <c r="S46" s="157">
        <f t="shared" ref="S46:S48" si="34">SUM(E46,G46,I46,K46,M46,O46,Q46)</f>
        <v>0</v>
      </c>
      <c r="T46" s="158">
        <f t="shared" si="20"/>
        <v>0</v>
      </c>
      <c r="U46" s="159">
        <f t="shared" ref="U46:U48" si="35">SUM(S46:T46)</f>
        <v>0</v>
      </c>
      <c r="V46" s="156">
        <f>'1- کل کادر پرستاری به تخت موجود'!DI46</f>
        <v>0</v>
      </c>
      <c r="W46" s="156">
        <f>'1- کل کادر پرستاری به تخت موجود'!DJ46</f>
        <v>0</v>
      </c>
      <c r="X46" s="156">
        <f>'1- کل کادر پرستاری به تخت موجود'!DK46</f>
        <v>0</v>
      </c>
      <c r="Y46" s="159">
        <f t="shared" ref="Y46:Y48" si="36">SUM(V46:X46)</f>
        <v>0</v>
      </c>
      <c r="Z46" s="160" t="e">
        <f t="shared" si="27"/>
        <v>#DIV/0!</v>
      </c>
      <c r="AA46" s="306"/>
      <c r="AB46" s="307"/>
    </row>
    <row r="47" spans="2:28" ht="23.25" customHeight="1" x14ac:dyDescent="0.25">
      <c r="B47" s="300"/>
      <c r="C47" s="303"/>
      <c r="D47" s="180" t="str">
        <f>'1- کل کادر پرستاری به تخت موجود'!D47</f>
        <v>پاییز</v>
      </c>
      <c r="E47" s="177">
        <f>'1- کل کادر پرستاری به تخت موجود'!N47</f>
        <v>0</v>
      </c>
      <c r="F47" s="156">
        <f>'1- کل کادر پرستاری به تخت موجود'!U47</f>
        <v>0</v>
      </c>
      <c r="G47" s="156">
        <f>'1- کل کادر پرستاری به تخت موجود'!Z47</f>
        <v>0</v>
      </c>
      <c r="H47" s="156">
        <f>'1- کل کادر پرستاری به تخت موجود'!AE47</f>
        <v>0</v>
      </c>
      <c r="I47" s="156">
        <f>'1- کل کادر پرستاری به تخت موجود'!AJ47</f>
        <v>0</v>
      </c>
      <c r="J47" s="156">
        <f>'1- کل کادر پرستاری به تخت موجود'!AO47</f>
        <v>0</v>
      </c>
      <c r="K47" s="156">
        <f>'1- کل کادر پرستاری به تخت موجود'!BD47</f>
        <v>0</v>
      </c>
      <c r="L47" s="156">
        <f>'1- کل کادر پرستاری به تخت موجود'!BI47</f>
        <v>0</v>
      </c>
      <c r="M47" s="156">
        <f>'1- کل کادر پرستاری به تخت موجود'!BN47</f>
        <v>0</v>
      </c>
      <c r="N47" s="156">
        <f>'1- کل کادر پرستاری به تخت موجود'!BS47</f>
        <v>0</v>
      </c>
      <c r="O47" s="156">
        <f>'1- کل کادر پرستاری به تخت موجود'!CH47</f>
        <v>0</v>
      </c>
      <c r="P47" s="156">
        <f>'1- کل کادر پرستاری به تخت موجود'!CM47</f>
        <v>0</v>
      </c>
      <c r="Q47" s="156">
        <f>'1- کل کادر پرستاری به تخت موجود'!CR47</f>
        <v>0</v>
      </c>
      <c r="R47" s="156">
        <f>'1- کل کادر پرستاری به تخت موجود'!CW47</f>
        <v>0</v>
      </c>
      <c r="S47" s="157">
        <f t="shared" si="34"/>
        <v>0</v>
      </c>
      <c r="T47" s="158">
        <f t="shared" si="20"/>
        <v>0</v>
      </c>
      <c r="U47" s="159">
        <f t="shared" si="35"/>
        <v>0</v>
      </c>
      <c r="V47" s="156">
        <f>'1- کل کادر پرستاری به تخت موجود'!DI47</f>
        <v>0</v>
      </c>
      <c r="W47" s="156">
        <f>'1- کل کادر پرستاری به تخت موجود'!DJ47</f>
        <v>0</v>
      </c>
      <c r="X47" s="156">
        <f>'1- کل کادر پرستاری به تخت موجود'!DK47</f>
        <v>0</v>
      </c>
      <c r="Y47" s="159">
        <f t="shared" si="36"/>
        <v>0</v>
      </c>
      <c r="Z47" s="160" t="e">
        <f t="shared" si="27"/>
        <v>#DIV/0!</v>
      </c>
      <c r="AA47" s="307" t="e">
        <f>SUM(U47:U48)/SUM(Y47:Y48)</f>
        <v>#DIV/0!</v>
      </c>
      <c r="AB47" s="307"/>
    </row>
    <row r="48" spans="2:28" ht="23.25" customHeight="1" thickBot="1" x14ac:dyDescent="0.3">
      <c r="B48" s="301"/>
      <c r="C48" s="304"/>
      <c r="D48" s="181" t="str">
        <f>'1- کل کادر پرستاری به تخت موجود'!D48</f>
        <v>زمستان</v>
      </c>
      <c r="E48" s="178">
        <f>'1- کل کادر پرستاری به تخت موجود'!N48</f>
        <v>0</v>
      </c>
      <c r="F48" s="161">
        <f>'1- کل کادر پرستاری به تخت موجود'!U48</f>
        <v>0</v>
      </c>
      <c r="G48" s="161">
        <f>'1- کل کادر پرستاری به تخت موجود'!Z48</f>
        <v>0</v>
      </c>
      <c r="H48" s="161">
        <f>'1- کل کادر پرستاری به تخت موجود'!AE48</f>
        <v>0</v>
      </c>
      <c r="I48" s="161">
        <f>'1- کل کادر پرستاری به تخت موجود'!AJ48</f>
        <v>0</v>
      </c>
      <c r="J48" s="161">
        <f>'1- کل کادر پرستاری به تخت موجود'!AO48</f>
        <v>0</v>
      </c>
      <c r="K48" s="161">
        <f>'1- کل کادر پرستاری به تخت موجود'!BD48</f>
        <v>0</v>
      </c>
      <c r="L48" s="161">
        <f>'1- کل کادر پرستاری به تخت موجود'!BI48</f>
        <v>0</v>
      </c>
      <c r="M48" s="161">
        <f>'1- کل کادر پرستاری به تخت موجود'!BN48</f>
        <v>0</v>
      </c>
      <c r="N48" s="161">
        <f>'1- کل کادر پرستاری به تخت موجود'!BS48</f>
        <v>0</v>
      </c>
      <c r="O48" s="161">
        <f>'1- کل کادر پرستاری به تخت موجود'!CH48</f>
        <v>0</v>
      </c>
      <c r="P48" s="161">
        <f>'1- کل کادر پرستاری به تخت موجود'!CM48</f>
        <v>0</v>
      </c>
      <c r="Q48" s="161">
        <f>'1- کل کادر پرستاری به تخت موجود'!CR48</f>
        <v>0</v>
      </c>
      <c r="R48" s="161">
        <f>'1- کل کادر پرستاری به تخت موجود'!CW48</f>
        <v>0</v>
      </c>
      <c r="S48" s="162">
        <f t="shared" si="34"/>
        <v>0</v>
      </c>
      <c r="T48" s="163">
        <f t="shared" si="20"/>
        <v>0</v>
      </c>
      <c r="U48" s="164">
        <f t="shared" si="35"/>
        <v>0</v>
      </c>
      <c r="V48" s="161">
        <f>'1- کل کادر پرستاری به تخت موجود'!DI48</f>
        <v>0</v>
      </c>
      <c r="W48" s="161">
        <f>'1- کل کادر پرستاری به تخت موجود'!DJ48</f>
        <v>0</v>
      </c>
      <c r="X48" s="161">
        <f>'1- کل کادر پرستاری به تخت موجود'!DK48</f>
        <v>0</v>
      </c>
      <c r="Y48" s="164">
        <f t="shared" si="36"/>
        <v>0</v>
      </c>
      <c r="Z48" s="165" t="e">
        <f t="shared" si="27"/>
        <v>#DIV/0!</v>
      </c>
      <c r="AA48" s="308"/>
      <c r="AB48" s="308"/>
    </row>
    <row r="49" spans="2:28" ht="23.25" customHeight="1" x14ac:dyDescent="0.25">
      <c r="B49" s="299">
        <v>12</v>
      </c>
      <c r="C49" s="302">
        <f>لیست!D17</f>
        <v>0</v>
      </c>
      <c r="D49" s="179" t="str">
        <f>'1- کل کادر پرستاری به تخت موجود'!D49</f>
        <v>بهار</v>
      </c>
      <c r="E49" s="176">
        <f>'1- کل کادر پرستاری به تخت موجود'!N49</f>
        <v>0</v>
      </c>
      <c r="F49" s="151">
        <f>'1- کل کادر پرستاری به تخت موجود'!U49</f>
        <v>0</v>
      </c>
      <c r="G49" s="151">
        <f>'1- کل کادر پرستاری به تخت موجود'!Z49</f>
        <v>0</v>
      </c>
      <c r="H49" s="151">
        <f>'1- کل کادر پرستاری به تخت موجود'!AE49</f>
        <v>0</v>
      </c>
      <c r="I49" s="151">
        <f>'1- کل کادر پرستاری به تخت موجود'!AJ49</f>
        <v>0</v>
      </c>
      <c r="J49" s="151">
        <f>'1- کل کادر پرستاری به تخت موجود'!AO49</f>
        <v>0</v>
      </c>
      <c r="K49" s="151">
        <f>'1- کل کادر پرستاری به تخت موجود'!BD49</f>
        <v>0</v>
      </c>
      <c r="L49" s="151">
        <f>'1- کل کادر پرستاری به تخت موجود'!BI49</f>
        <v>0</v>
      </c>
      <c r="M49" s="151">
        <f>'1- کل کادر پرستاری به تخت موجود'!BN49</f>
        <v>0</v>
      </c>
      <c r="N49" s="151">
        <f>'1- کل کادر پرستاری به تخت موجود'!BS49</f>
        <v>0</v>
      </c>
      <c r="O49" s="151">
        <f>'1- کل کادر پرستاری به تخت موجود'!CH49</f>
        <v>0</v>
      </c>
      <c r="P49" s="151">
        <f>'1- کل کادر پرستاری به تخت موجود'!CM49</f>
        <v>0</v>
      </c>
      <c r="Q49" s="151">
        <f>'1- کل کادر پرستاری به تخت موجود'!CR49</f>
        <v>0</v>
      </c>
      <c r="R49" s="151">
        <f>'1- کل کادر پرستاری به تخت موجود'!CW49</f>
        <v>0</v>
      </c>
      <c r="S49" s="152">
        <f>SUM(E49,G49,I49,K49,M49,O49,Q49)</f>
        <v>0</v>
      </c>
      <c r="T49" s="153">
        <f t="shared" si="20"/>
        <v>0</v>
      </c>
      <c r="U49" s="154">
        <f>SUM(S49:T49)</f>
        <v>0</v>
      </c>
      <c r="V49" s="151">
        <f>'1- کل کادر پرستاری به تخت موجود'!DI49</f>
        <v>0</v>
      </c>
      <c r="W49" s="151">
        <f>'1- کل کادر پرستاری به تخت موجود'!DJ49</f>
        <v>0</v>
      </c>
      <c r="X49" s="151">
        <f>'1- کل کادر پرستاری به تخت موجود'!DK49</f>
        <v>0</v>
      </c>
      <c r="Y49" s="154">
        <f>SUM(V49:X49)</f>
        <v>0</v>
      </c>
      <c r="Z49" s="155" t="e">
        <f t="shared" si="27"/>
        <v>#DIV/0!</v>
      </c>
      <c r="AA49" s="305" t="e">
        <f>SUM(U49:U50)/SUM(Y49:Y50)</f>
        <v>#DIV/0!</v>
      </c>
      <c r="AB49" s="305" t="e">
        <f>SUM(U49:U52)/SUM(Y49:Y52)</f>
        <v>#DIV/0!</v>
      </c>
    </row>
    <row r="50" spans="2:28" ht="23.25" customHeight="1" x14ac:dyDescent="0.25">
      <c r="B50" s="300"/>
      <c r="C50" s="303"/>
      <c r="D50" s="180" t="str">
        <f>'1- کل کادر پرستاری به تخت موجود'!D50</f>
        <v>تابستان</v>
      </c>
      <c r="E50" s="177">
        <f>'1- کل کادر پرستاری به تخت موجود'!N50</f>
        <v>0</v>
      </c>
      <c r="F50" s="156">
        <f>'1- کل کادر پرستاری به تخت موجود'!U50</f>
        <v>0</v>
      </c>
      <c r="G50" s="156">
        <f>'1- کل کادر پرستاری به تخت موجود'!Z50</f>
        <v>0</v>
      </c>
      <c r="H50" s="156">
        <f>'1- کل کادر پرستاری به تخت موجود'!AE50</f>
        <v>0</v>
      </c>
      <c r="I50" s="156">
        <f>'1- کل کادر پرستاری به تخت موجود'!AJ50</f>
        <v>0</v>
      </c>
      <c r="J50" s="156">
        <f>'1- کل کادر پرستاری به تخت موجود'!AO50</f>
        <v>0</v>
      </c>
      <c r="K50" s="156">
        <f>'1- کل کادر پرستاری به تخت موجود'!BD50</f>
        <v>0</v>
      </c>
      <c r="L50" s="156">
        <f>'1- کل کادر پرستاری به تخت موجود'!BI50</f>
        <v>0</v>
      </c>
      <c r="M50" s="156">
        <f>'1- کل کادر پرستاری به تخت موجود'!BN50</f>
        <v>0</v>
      </c>
      <c r="N50" s="156">
        <f>'1- کل کادر پرستاری به تخت موجود'!BS50</f>
        <v>0</v>
      </c>
      <c r="O50" s="156">
        <f>'1- کل کادر پرستاری به تخت موجود'!CH50</f>
        <v>0</v>
      </c>
      <c r="P50" s="156">
        <f>'1- کل کادر پرستاری به تخت موجود'!CM50</f>
        <v>0</v>
      </c>
      <c r="Q50" s="156">
        <f>'1- کل کادر پرستاری به تخت موجود'!CR50</f>
        <v>0</v>
      </c>
      <c r="R50" s="156">
        <f>'1- کل کادر پرستاری به تخت موجود'!CW50</f>
        <v>0</v>
      </c>
      <c r="S50" s="157">
        <f t="shared" ref="S50:S52" si="37">SUM(E50,G50,I50,K50,M50,O50,Q50)</f>
        <v>0</v>
      </c>
      <c r="T50" s="158">
        <f t="shared" si="20"/>
        <v>0</v>
      </c>
      <c r="U50" s="159">
        <f t="shared" ref="U50:U52" si="38">SUM(S50:T50)</f>
        <v>0</v>
      </c>
      <c r="V50" s="156">
        <f>'1- کل کادر پرستاری به تخت موجود'!DI50</f>
        <v>0</v>
      </c>
      <c r="W50" s="156">
        <f>'1- کل کادر پرستاری به تخت موجود'!DJ50</f>
        <v>0</v>
      </c>
      <c r="X50" s="156">
        <f>'1- کل کادر پرستاری به تخت موجود'!DK50</f>
        <v>0</v>
      </c>
      <c r="Y50" s="159">
        <f t="shared" ref="Y50:Y52" si="39">SUM(V50:X50)</f>
        <v>0</v>
      </c>
      <c r="Z50" s="160" t="e">
        <f t="shared" si="27"/>
        <v>#DIV/0!</v>
      </c>
      <c r="AA50" s="306"/>
      <c r="AB50" s="307"/>
    </row>
    <row r="51" spans="2:28" ht="23.25" customHeight="1" x14ac:dyDescent="0.25">
      <c r="B51" s="300"/>
      <c r="C51" s="303"/>
      <c r="D51" s="180" t="str">
        <f>'1- کل کادر پرستاری به تخت موجود'!D51</f>
        <v>پاییز</v>
      </c>
      <c r="E51" s="177">
        <f>'1- کل کادر پرستاری به تخت موجود'!N51</f>
        <v>0</v>
      </c>
      <c r="F51" s="156">
        <f>'1- کل کادر پرستاری به تخت موجود'!U51</f>
        <v>0</v>
      </c>
      <c r="G51" s="156">
        <f>'1- کل کادر پرستاری به تخت موجود'!Z51</f>
        <v>0</v>
      </c>
      <c r="H51" s="156">
        <f>'1- کل کادر پرستاری به تخت موجود'!AE51</f>
        <v>0</v>
      </c>
      <c r="I51" s="156">
        <f>'1- کل کادر پرستاری به تخت موجود'!AJ51</f>
        <v>0</v>
      </c>
      <c r="J51" s="156">
        <f>'1- کل کادر پرستاری به تخت موجود'!AO51</f>
        <v>0</v>
      </c>
      <c r="K51" s="156">
        <f>'1- کل کادر پرستاری به تخت موجود'!BD51</f>
        <v>0</v>
      </c>
      <c r="L51" s="156">
        <f>'1- کل کادر پرستاری به تخت موجود'!BI51</f>
        <v>0</v>
      </c>
      <c r="M51" s="156">
        <f>'1- کل کادر پرستاری به تخت موجود'!BN51</f>
        <v>0</v>
      </c>
      <c r="N51" s="156">
        <f>'1- کل کادر پرستاری به تخت موجود'!BS51</f>
        <v>0</v>
      </c>
      <c r="O51" s="156">
        <f>'1- کل کادر پرستاری به تخت موجود'!CH51</f>
        <v>0</v>
      </c>
      <c r="P51" s="156">
        <f>'1- کل کادر پرستاری به تخت موجود'!CM51</f>
        <v>0</v>
      </c>
      <c r="Q51" s="156">
        <f>'1- کل کادر پرستاری به تخت موجود'!CR51</f>
        <v>0</v>
      </c>
      <c r="R51" s="156">
        <f>'1- کل کادر پرستاری به تخت موجود'!CW51</f>
        <v>0</v>
      </c>
      <c r="S51" s="157">
        <f t="shared" si="37"/>
        <v>0</v>
      </c>
      <c r="T51" s="158">
        <f t="shared" si="20"/>
        <v>0</v>
      </c>
      <c r="U51" s="159">
        <f t="shared" si="38"/>
        <v>0</v>
      </c>
      <c r="V51" s="156">
        <f>'1- کل کادر پرستاری به تخت موجود'!DI51</f>
        <v>0</v>
      </c>
      <c r="W51" s="156">
        <f>'1- کل کادر پرستاری به تخت موجود'!DJ51</f>
        <v>0</v>
      </c>
      <c r="X51" s="156">
        <f>'1- کل کادر پرستاری به تخت موجود'!DK51</f>
        <v>0</v>
      </c>
      <c r="Y51" s="159">
        <f t="shared" si="39"/>
        <v>0</v>
      </c>
      <c r="Z51" s="160" t="e">
        <f t="shared" si="27"/>
        <v>#DIV/0!</v>
      </c>
      <c r="AA51" s="307" t="e">
        <f>SUM(U51:U52)/SUM(Y51:Y52)</f>
        <v>#DIV/0!</v>
      </c>
      <c r="AB51" s="307"/>
    </row>
    <row r="52" spans="2:28" ht="23.25" customHeight="1" thickBot="1" x14ac:dyDescent="0.3">
      <c r="B52" s="301"/>
      <c r="C52" s="304"/>
      <c r="D52" s="181" t="str">
        <f>'1- کل کادر پرستاری به تخت موجود'!D52</f>
        <v>زمستان</v>
      </c>
      <c r="E52" s="178">
        <f>'1- کل کادر پرستاری به تخت موجود'!N52</f>
        <v>0</v>
      </c>
      <c r="F52" s="161">
        <f>'1- کل کادر پرستاری به تخت موجود'!U52</f>
        <v>0</v>
      </c>
      <c r="G52" s="161">
        <f>'1- کل کادر پرستاری به تخت موجود'!Z52</f>
        <v>0</v>
      </c>
      <c r="H52" s="161">
        <f>'1- کل کادر پرستاری به تخت موجود'!AE52</f>
        <v>0</v>
      </c>
      <c r="I52" s="161">
        <f>'1- کل کادر پرستاری به تخت موجود'!AJ52</f>
        <v>0</v>
      </c>
      <c r="J52" s="161">
        <f>'1- کل کادر پرستاری به تخت موجود'!AO52</f>
        <v>0</v>
      </c>
      <c r="K52" s="161">
        <f>'1- کل کادر پرستاری به تخت موجود'!BD52</f>
        <v>0</v>
      </c>
      <c r="L52" s="161">
        <f>'1- کل کادر پرستاری به تخت موجود'!BI52</f>
        <v>0</v>
      </c>
      <c r="M52" s="161">
        <f>'1- کل کادر پرستاری به تخت موجود'!BN52</f>
        <v>0</v>
      </c>
      <c r="N52" s="161">
        <f>'1- کل کادر پرستاری به تخت موجود'!BS52</f>
        <v>0</v>
      </c>
      <c r="O52" s="161">
        <f>'1- کل کادر پرستاری به تخت موجود'!CH52</f>
        <v>0</v>
      </c>
      <c r="P52" s="161">
        <f>'1- کل کادر پرستاری به تخت موجود'!CM52</f>
        <v>0</v>
      </c>
      <c r="Q52" s="161">
        <f>'1- کل کادر پرستاری به تخت موجود'!CR52</f>
        <v>0</v>
      </c>
      <c r="R52" s="161">
        <f>'1- کل کادر پرستاری به تخت موجود'!CW52</f>
        <v>0</v>
      </c>
      <c r="S52" s="162">
        <f t="shared" si="37"/>
        <v>0</v>
      </c>
      <c r="T52" s="163">
        <f t="shared" si="20"/>
        <v>0</v>
      </c>
      <c r="U52" s="164">
        <f t="shared" si="38"/>
        <v>0</v>
      </c>
      <c r="V52" s="161">
        <f>'1- کل کادر پرستاری به تخت موجود'!DI52</f>
        <v>0</v>
      </c>
      <c r="W52" s="161">
        <f>'1- کل کادر پرستاری به تخت موجود'!DJ52</f>
        <v>0</v>
      </c>
      <c r="X52" s="161">
        <f>'1- کل کادر پرستاری به تخت موجود'!DK52</f>
        <v>0</v>
      </c>
      <c r="Y52" s="164">
        <f t="shared" si="39"/>
        <v>0</v>
      </c>
      <c r="Z52" s="165" t="e">
        <f t="shared" si="27"/>
        <v>#DIV/0!</v>
      </c>
      <c r="AA52" s="308"/>
      <c r="AB52" s="308"/>
    </row>
    <row r="53" spans="2:28" ht="23.25" customHeight="1" x14ac:dyDescent="0.25">
      <c r="B53" s="299">
        <v>13</v>
      </c>
      <c r="C53" s="302">
        <f>لیست!D18</f>
        <v>0</v>
      </c>
      <c r="D53" s="179" t="str">
        <f>'1- کل کادر پرستاری به تخت موجود'!D53</f>
        <v>بهار</v>
      </c>
      <c r="E53" s="176">
        <f>'1- کل کادر پرستاری به تخت موجود'!N53</f>
        <v>0</v>
      </c>
      <c r="F53" s="151">
        <f>'1- کل کادر پرستاری به تخت موجود'!U53</f>
        <v>0</v>
      </c>
      <c r="G53" s="151">
        <f>'1- کل کادر پرستاری به تخت موجود'!Z53</f>
        <v>0</v>
      </c>
      <c r="H53" s="151">
        <f>'1- کل کادر پرستاری به تخت موجود'!AE53</f>
        <v>0</v>
      </c>
      <c r="I53" s="151">
        <f>'1- کل کادر پرستاری به تخت موجود'!AJ53</f>
        <v>0</v>
      </c>
      <c r="J53" s="151">
        <f>'1- کل کادر پرستاری به تخت موجود'!AO53</f>
        <v>0</v>
      </c>
      <c r="K53" s="151">
        <f>'1- کل کادر پرستاری به تخت موجود'!BD53</f>
        <v>0</v>
      </c>
      <c r="L53" s="151">
        <f>'1- کل کادر پرستاری به تخت موجود'!BI53</f>
        <v>0</v>
      </c>
      <c r="M53" s="151">
        <f>'1- کل کادر پرستاری به تخت موجود'!BN53</f>
        <v>0</v>
      </c>
      <c r="N53" s="151">
        <f>'1- کل کادر پرستاری به تخت موجود'!BS53</f>
        <v>0</v>
      </c>
      <c r="O53" s="151">
        <f>'1- کل کادر پرستاری به تخت موجود'!CH53</f>
        <v>0</v>
      </c>
      <c r="P53" s="151">
        <f>'1- کل کادر پرستاری به تخت موجود'!CM53</f>
        <v>0</v>
      </c>
      <c r="Q53" s="151">
        <f>'1- کل کادر پرستاری به تخت موجود'!CR53</f>
        <v>0</v>
      </c>
      <c r="R53" s="151">
        <f>'1- کل کادر پرستاری به تخت موجود'!CW53</f>
        <v>0</v>
      </c>
      <c r="S53" s="152">
        <f>SUM(E53,G53,I53,K53,M53,O53,Q53)</f>
        <v>0</v>
      </c>
      <c r="T53" s="153">
        <f t="shared" si="20"/>
        <v>0</v>
      </c>
      <c r="U53" s="154">
        <f>SUM(S53:T53)</f>
        <v>0</v>
      </c>
      <c r="V53" s="151">
        <f>'1- کل کادر پرستاری به تخت موجود'!DI53</f>
        <v>0</v>
      </c>
      <c r="W53" s="151">
        <f>'1- کل کادر پرستاری به تخت موجود'!DJ53</f>
        <v>0</v>
      </c>
      <c r="X53" s="151">
        <f>'1- کل کادر پرستاری به تخت موجود'!DK53</f>
        <v>0</v>
      </c>
      <c r="Y53" s="154">
        <f>SUM(V53:X53)</f>
        <v>0</v>
      </c>
      <c r="Z53" s="155" t="e">
        <f t="shared" si="27"/>
        <v>#DIV/0!</v>
      </c>
      <c r="AA53" s="305" t="e">
        <f>SUM(U53:U54)/SUM(Y53:Y54)</f>
        <v>#DIV/0!</v>
      </c>
      <c r="AB53" s="305" t="e">
        <f>SUM(U53:U56)/SUM(Y53:Y56)</f>
        <v>#DIV/0!</v>
      </c>
    </row>
    <row r="54" spans="2:28" ht="23.25" customHeight="1" x14ac:dyDescent="0.25">
      <c r="B54" s="300"/>
      <c r="C54" s="303"/>
      <c r="D54" s="180" t="str">
        <f>'1- کل کادر پرستاری به تخت موجود'!D54</f>
        <v>تابستان</v>
      </c>
      <c r="E54" s="177">
        <f>'1- کل کادر پرستاری به تخت موجود'!N54</f>
        <v>0</v>
      </c>
      <c r="F54" s="156">
        <f>'1- کل کادر پرستاری به تخت موجود'!U54</f>
        <v>0</v>
      </c>
      <c r="G54" s="156">
        <f>'1- کل کادر پرستاری به تخت موجود'!Z54</f>
        <v>0</v>
      </c>
      <c r="H54" s="156">
        <f>'1- کل کادر پرستاری به تخت موجود'!AE54</f>
        <v>0</v>
      </c>
      <c r="I54" s="156">
        <f>'1- کل کادر پرستاری به تخت موجود'!AJ54</f>
        <v>0</v>
      </c>
      <c r="J54" s="156">
        <f>'1- کل کادر پرستاری به تخت موجود'!AO54</f>
        <v>0</v>
      </c>
      <c r="K54" s="156">
        <f>'1- کل کادر پرستاری به تخت موجود'!BD54</f>
        <v>0</v>
      </c>
      <c r="L54" s="156">
        <f>'1- کل کادر پرستاری به تخت موجود'!BI54</f>
        <v>0</v>
      </c>
      <c r="M54" s="156">
        <f>'1- کل کادر پرستاری به تخت موجود'!BN54</f>
        <v>0</v>
      </c>
      <c r="N54" s="156">
        <f>'1- کل کادر پرستاری به تخت موجود'!BS54</f>
        <v>0</v>
      </c>
      <c r="O54" s="156">
        <f>'1- کل کادر پرستاری به تخت موجود'!CH54</f>
        <v>0</v>
      </c>
      <c r="P54" s="156">
        <f>'1- کل کادر پرستاری به تخت موجود'!CM54</f>
        <v>0</v>
      </c>
      <c r="Q54" s="156">
        <f>'1- کل کادر پرستاری به تخت موجود'!CR54</f>
        <v>0</v>
      </c>
      <c r="R54" s="156">
        <f>'1- کل کادر پرستاری به تخت موجود'!CW54</f>
        <v>0</v>
      </c>
      <c r="S54" s="157">
        <f t="shared" ref="S54:S56" si="40">SUM(E54,G54,I54,K54,M54,O54,Q54)</f>
        <v>0</v>
      </c>
      <c r="T54" s="158">
        <f t="shared" si="20"/>
        <v>0</v>
      </c>
      <c r="U54" s="159">
        <f t="shared" ref="U54:U56" si="41">SUM(S54:T54)</f>
        <v>0</v>
      </c>
      <c r="V54" s="156">
        <f>'1- کل کادر پرستاری به تخت موجود'!DI54</f>
        <v>0</v>
      </c>
      <c r="W54" s="156">
        <f>'1- کل کادر پرستاری به تخت موجود'!DJ54</f>
        <v>0</v>
      </c>
      <c r="X54" s="156">
        <f>'1- کل کادر پرستاری به تخت موجود'!DK54</f>
        <v>0</v>
      </c>
      <c r="Y54" s="159">
        <f t="shared" ref="Y54:Y56" si="42">SUM(V54:X54)</f>
        <v>0</v>
      </c>
      <c r="Z54" s="160" t="e">
        <f t="shared" si="27"/>
        <v>#DIV/0!</v>
      </c>
      <c r="AA54" s="306"/>
      <c r="AB54" s="307"/>
    </row>
    <row r="55" spans="2:28" ht="23.25" customHeight="1" x14ac:dyDescent="0.25">
      <c r="B55" s="300"/>
      <c r="C55" s="303"/>
      <c r="D55" s="180" t="str">
        <f>'1- کل کادر پرستاری به تخت موجود'!D55</f>
        <v>پاییز</v>
      </c>
      <c r="E55" s="177">
        <f>'1- کل کادر پرستاری به تخت موجود'!N55</f>
        <v>0</v>
      </c>
      <c r="F55" s="156">
        <f>'1- کل کادر پرستاری به تخت موجود'!U55</f>
        <v>0</v>
      </c>
      <c r="G55" s="156">
        <f>'1- کل کادر پرستاری به تخت موجود'!Z55</f>
        <v>0</v>
      </c>
      <c r="H55" s="156">
        <f>'1- کل کادر پرستاری به تخت موجود'!AE55</f>
        <v>0</v>
      </c>
      <c r="I55" s="156">
        <f>'1- کل کادر پرستاری به تخت موجود'!AJ55</f>
        <v>0</v>
      </c>
      <c r="J55" s="156">
        <f>'1- کل کادر پرستاری به تخت موجود'!AO55</f>
        <v>0</v>
      </c>
      <c r="K55" s="156">
        <f>'1- کل کادر پرستاری به تخت موجود'!BD55</f>
        <v>0</v>
      </c>
      <c r="L55" s="156">
        <f>'1- کل کادر پرستاری به تخت موجود'!BI55</f>
        <v>0</v>
      </c>
      <c r="M55" s="156">
        <f>'1- کل کادر پرستاری به تخت موجود'!BN55</f>
        <v>0</v>
      </c>
      <c r="N55" s="156">
        <f>'1- کل کادر پرستاری به تخت موجود'!BS55</f>
        <v>0</v>
      </c>
      <c r="O55" s="156">
        <f>'1- کل کادر پرستاری به تخت موجود'!CH55</f>
        <v>0</v>
      </c>
      <c r="P55" s="156">
        <f>'1- کل کادر پرستاری به تخت موجود'!CM55</f>
        <v>0</v>
      </c>
      <c r="Q55" s="156">
        <f>'1- کل کادر پرستاری به تخت موجود'!CR55</f>
        <v>0</v>
      </c>
      <c r="R55" s="156">
        <f>'1- کل کادر پرستاری به تخت موجود'!CW55</f>
        <v>0</v>
      </c>
      <c r="S55" s="157">
        <f t="shared" si="40"/>
        <v>0</v>
      </c>
      <c r="T55" s="158">
        <f t="shared" si="20"/>
        <v>0</v>
      </c>
      <c r="U55" s="159">
        <f t="shared" si="41"/>
        <v>0</v>
      </c>
      <c r="V55" s="156">
        <f>'1- کل کادر پرستاری به تخت موجود'!DI55</f>
        <v>0</v>
      </c>
      <c r="W55" s="156">
        <f>'1- کل کادر پرستاری به تخت موجود'!DJ55</f>
        <v>0</v>
      </c>
      <c r="X55" s="156">
        <f>'1- کل کادر پرستاری به تخت موجود'!DK55</f>
        <v>0</v>
      </c>
      <c r="Y55" s="159">
        <f t="shared" si="42"/>
        <v>0</v>
      </c>
      <c r="Z55" s="160" t="e">
        <f t="shared" si="27"/>
        <v>#DIV/0!</v>
      </c>
      <c r="AA55" s="307" t="e">
        <f>SUM(U55:U56)/SUM(Y55:Y56)</f>
        <v>#DIV/0!</v>
      </c>
      <c r="AB55" s="307"/>
    </row>
    <row r="56" spans="2:28" ht="23.25" customHeight="1" thickBot="1" x14ac:dyDescent="0.3">
      <c r="B56" s="301"/>
      <c r="C56" s="304"/>
      <c r="D56" s="181" t="str">
        <f>'1- کل کادر پرستاری به تخت موجود'!D56</f>
        <v>زمستان</v>
      </c>
      <c r="E56" s="178">
        <f>'1- کل کادر پرستاری به تخت موجود'!N56</f>
        <v>0</v>
      </c>
      <c r="F56" s="161">
        <f>'1- کل کادر پرستاری به تخت موجود'!U56</f>
        <v>0</v>
      </c>
      <c r="G56" s="161">
        <f>'1- کل کادر پرستاری به تخت موجود'!Z56</f>
        <v>0</v>
      </c>
      <c r="H56" s="161">
        <f>'1- کل کادر پرستاری به تخت موجود'!AE56</f>
        <v>0</v>
      </c>
      <c r="I56" s="161">
        <f>'1- کل کادر پرستاری به تخت موجود'!AJ56</f>
        <v>0</v>
      </c>
      <c r="J56" s="161">
        <f>'1- کل کادر پرستاری به تخت موجود'!AO56</f>
        <v>0</v>
      </c>
      <c r="K56" s="161">
        <f>'1- کل کادر پرستاری به تخت موجود'!BD56</f>
        <v>0</v>
      </c>
      <c r="L56" s="161">
        <f>'1- کل کادر پرستاری به تخت موجود'!BI56</f>
        <v>0</v>
      </c>
      <c r="M56" s="161">
        <f>'1- کل کادر پرستاری به تخت موجود'!BN56</f>
        <v>0</v>
      </c>
      <c r="N56" s="161">
        <f>'1- کل کادر پرستاری به تخت موجود'!BS56</f>
        <v>0</v>
      </c>
      <c r="O56" s="161">
        <f>'1- کل کادر پرستاری به تخت موجود'!CH56</f>
        <v>0</v>
      </c>
      <c r="P56" s="161">
        <f>'1- کل کادر پرستاری به تخت موجود'!CM56</f>
        <v>0</v>
      </c>
      <c r="Q56" s="161">
        <f>'1- کل کادر پرستاری به تخت موجود'!CR56</f>
        <v>0</v>
      </c>
      <c r="R56" s="161">
        <f>'1- کل کادر پرستاری به تخت موجود'!CW56</f>
        <v>0</v>
      </c>
      <c r="S56" s="162">
        <f t="shared" si="40"/>
        <v>0</v>
      </c>
      <c r="T56" s="163">
        <f t="shared" si="20"/>
        <v>0</v>
      </c>
      <c r="U56" s="164">
        <f t="shared" si="41"/>
        <v>0</v>
      </c>
      <c r="V56" s="161">
        <f>'1- کل کادر پرستاری به تخت موجود'!DI56</f>
        <v>0</v>
      </c>
      <c r="W56" s="161">
        <f>'1- کل کادر پرستاری به تخت موجود'!DJ56</f>
        <v>0</v>
      </c>
      <c r="X56" s="161">
        <f>'1- کل کادر پرستاری به تخت موجود'!DK56</f>
        <v>0</v>
      </c>
      <c r="Y56" s="164">
        <f t="shared" si="42"/>
        <v>0</v>
      </c>
      <c r="Z56" s="165" t="e">
        <f t="shared" si="27"/>
        <v>#DIV/0!</v>
      </c>
      <c r="AA56" s="308"/>
      <c r="AB56" s="308"/>
    </row>
    <row r="57" spans="2:28" ht="23.25" customHeight="1" x14ac:dyDescent="0.25">
      <c r="B57" s="299">
        <v>14</v>
      </c>
      <c r="C57" s="302">
        <f>لیست!D19</f>
        <v>0</v>
      </c>
      <c r="D57" s="179" t="str">
        <f>'1- کل کادر پرستاری به تخت موجود'!D57</f>
        <v>بهار</v>
      </c>
      <c r="E57" s="176">
        <f>'1- کل کادر پرستاری به تخت موجود'!N57</f>
        <v>0</v>
      </c>
      <c r="F57" s="151">
        <f>'1- کل کادر پرستاری به تخت موجود'!U57</f>
        <v>0</v>
      </c>
      <c r="G57" s="151">
        <f>'1- کل کادر پرستاری به تخت موجود'!Z57</f>
        <v>0</v>
      </c>
      <c r="H57" s="151">
        <f>'1- کل کادر پرستاری به تخت موجود'!AE57</f>
        <v>0</v>
      </c>
      <c r="I57" s="151">
        <f>'1- کل کادر پرستاری به تخت موجود'!AJ57</f>
        <v>0</v>
      </c>
      <c r="J57" s="151">
        <f>'1- کل کادر پرستاری به تخت موجود'!AO57</f>
        <v>0</v>
      </c>
      <c r="K57" s="151">
        <f>'1- کل کادر پرستاری به تخت موجود'!BD57</f>
        <v>0</v>
      </c>
      <c r="L57" s="151">
        <f>'1- کل کادر پرستاری به تخت موجود'!BI57</f>
        <v>0</v>
      </c>
      <c r="M57" s="151">
        <f>'1- کل کادر پرستاری به تخت موجود'!BN57</f>
        <v>0</v>
      </c>
      <c r="N57" s="151">
        <f>'1- کل کادر پرستاری به تخت موجود'!BS57</f>
        <v>0</v>
      </c>
      <c r="O57" s="151">
        <f>'1- کل کادر پرستاری به تخت موجود'!CH57</f>
        <v>0</v>
      </c>
      <c r="P57" s="151">
        <f>'1- کل کادر پرستاری به تخت موجود'!CM57</f>
        <v>0</v>
      </c>
      <c r="Q57" s="151">
        <f>'1- کل کادر پرستاری به تخت موجود'!CR57</f>
        <v>0</v>
      </c>
      <c r="R57" s="151">
        <f>'1- کل کادر پرستاری به تخت موجود'!CW57</f>
        <v>0</v>
      </c>
      <c r="S57" s="152">
        <f>SUM(E57,G57,I57,K57,M57,O57,Q57)</f>
        <v>0</v>
      </c>
      <c r="T57" s="153">
        <f t="shared" si="20"/>
        <v>0</v>
      </c>
      <c r="U57" s="154">
        <f>SUM(S57:T57)</f>
        <v>0</v>
      </c>
      <c r="V57" s="151">
        <f>'1- کل کادر پرستاری به تخت موجود'!DI57</f>
        <v>0</v>
      </c>
      <c r="W57" s="151">
        <f>'1- کل کادر پرستاری به تخت موجود'!DJ57</f>
        <v>0</v>
      </c>
      <c r="X57" s="151">
        <f>'1- کل کادر پرستاری به تخت موجود'!DK57</f>
        <v>0</v>
      </c>
      <c r="Y57" s="154">
        <f>SUM(V57:X57)</f>
        <v>0</v>
      </c>
      <c r="Z57" s="155" t="e">
        <f t="shared" si="27"/>
        <v>#DIV/0!</v>
      </c>
      <c r="AA57" s="305" t="e">
        <f>SUM(U57:U58)/SUM(Y57:Y58)</f>
        <v>#DIV/0!</v>
      </c>
      <c r="AB57" s="305" t="e">
        <f>SUM(U57:U60)/SUM(Y57:Y60)</f>
        <v>#DIV/0!</v>
      </c>
    </row>
    <row r="58" spans="2:28" ht="23.25" customHeight="1" x14ac:dyDescent="0.25">
      <c r="B58" s="300"/>
      <c r="C58" s="303"/>
      <c r="D58" s="180" t="str">
        <f>'1- کل کادر پرستاری به تخت موجود'!D58</f>
        <v>تابستان</v>
      </c>
      <c r="E58" s="177">
        <f>'1- کل کادر پرستاری به تخت موجود'!N58</f>
        <v>0</v>
      </c>
      <c r="F58" s="156">
        <f>'1- کل کادر پرستاری به تخت موجود'!U58</f>
        <v>0</v>
      </c>
      <c r="G58" s="156">
        <f>'1- کل کادر پرستاری به تخت موجود'!Z58</f>
        <v>0</v>
      </c>
      <c r="H58" s="156">
        <f>'1- کل کادر پرستاری به تخت موجود'!AE58</f>
        <v>0</v>
      </c>
      <c r="I58" s="156">
        <f>'1- کل کادر پرستاری به تخت موجود'!AJ58</f>
        <v>0</v>
      </c>
      <c r="J58" s="156">
        <f>'1- کل کادر پرستاری به تخت موجود'!AO58</f>
        <v>0</v>
      </c>
      <c r="K58" s="156">
        <f>'1- کل کادر پرستاری به تخت موجود'!BD58</f>
        <v>0</v>
      </c>
      <c r="L58" s="156">
        <f>'1- کل کادر پرستاری به تخت موجود'!BI58</f>
        <v>0</v>
      </c>
      <c r="M58" s="156">
        <f>'1- کل کادر پرستاری به تخت موجود'!BN58</f>
        <v>0</v>
      </c>
      <c r="N58" s="156">
        <f>'1- کل کادر پرستاری به تخت موجود'!BS58</f>
        <v>0</v>
      </c>
      <c r="O58" s="156">
        <f>'1- کل کادر پرستاری به تخت موجود'!CH58</f>
        <v>0</v>
      </c>
      <c r="P58" s="156">
        <f>'1- کل کادر پرستاری به تخت موجود'!CM58</f>
        <v>0</v>
      </c>
      <c r="Q58" s="156">
        <f>'1- کل کادر پرستاری به تخت موجود'!CR58</f>
        <v>0</v>
      </c>
      <c r="R58" s="156">
        <f>'1- کل کادر پرستاری به تخت موجود'!CW58</f>
        <v>0</v>
      </c>
      <c r="S58" s="157">
        <f t="shared" ref="S58:S60" si="43">SUM(E58,G58,I58,K58,M58,O58,Q58)</f>
        <v>0</v>
      </c>
      <c r="T58" s="158">
        <f t="shared" si="20"/>
        <v>0</v>
      </c>
      <c r="U58" s="159">
        <f t="shared" ref="U58:U60" si="44">SUM(S58:T58)</f>
        <v>0</v>
      </c>
      <c r="V58" s="156">
        <f>'1- کل کادر پرستاری به تخت موجود'!DI58</f>
        <v>0</v>
      </c>
      <c r="W58" s="156">
        <f>'1- کل کادر پرستاری به تخت موجود'!DJ58</f>
        <v>0</v>
      </c>
      <c r="X58" s="156">
        <f>'1- کل کادر پرستاری به تخت موجود'!DK58</f>
        <v>0</v>
      </c>
      <c r="Y58" s="159">
        <f t="shared" ref="Y58:Y60" si="45">SUM(V58:X58)</f>
        <v>0</v>
      </c>
      <c r="Z58" s="160" t="e">
        <f t="shared" si="27"/>
        <v>#DIV/0!</v>
      </c>
      <c r="AA58" s="306"/>
      <c r="AB58" s="307"/>
    </row>
    <row r="59" spans="2:28" ht="23.25" customHeight="1" x14ac:dyDescent="0.25">
      <c r="B59" s="300"/>
      <c r="C59" s="303"/>
      <c r="D59" s="180" t="str">
        <f>'1- کل کادر پرستاری به تخت موجود'!D59</f>
        <v>پاییز</v>
      </c>
      <c r="E59" s="177">
        <f>'1- کل کادر پرستاری به تخت موجود'!N59</f>
        <v>0</v>
      </c>
      <c r="F59" s="156">
        <f>'1- کل کادر پرستاری به تخت موجود'!U59</f>
        <v>0</v>
      </c>
      <c r="G59" s="156">
        <f>'1- کل کادر پرستاری به تخت موجود'!Z59</f>
        <v>0</v>
      </c>
      <c r="H59" s="156">
        <f>'1- کل کادر پرستاری به تخت موجود'!AE59</f>
        <v>0</v>
      </c>
      <c r="I59" s="156">
        <f>'1- کل کادر پرستاری به تخت موجود'!AJ59</f>
        <v>0</v>
      </c>
      <c r="J59" s="156">
        <f>'1- کل کادر پرستاری به تخت موجود'!AO59</f>
        <v>0</v>
      </c>
      <c r="K59" s="156">
        <f>'1- کل کادر پرستاری به تخت موجود'!BD59</f>
        <v>0</v>
      </c>
      <c r="L59" s="156">
        <f>'1- کل کادر پرستاری به تخت موجود'!BI59</f>
        <v>0</v>
      </c>
      <c r="M59" s="156">
        <f>'1- کل کادر پرستاری به تخت موجود'!BN59</f>
        <v>0</v>
      </c>
      <c r="N59" s="156">
        <f>'1- کل کادر پرستاری به تخت موجود'!BS59</f>
        <v>0</v>
      </c>
      <c r="O59" s="156">
        <f>'1- کل کادر پرستاری به تخت موجود'!CH59</f>
        <v>0</v>
      </c>
      <c r="P59" s="156">
        <f>'1- کل کادر پرستاری به تخت موجود'!CM59</f>
        <v>0</v>
      </c>
      <c r="Q59" s="156">
        <f>'1- کل کادر پرستاری به تخت موجود'!CR59</f>
        <v>0</v>
      </c>
      <c r="R59" s="156">
        <f>'1- کل کادر پرستاری به تخت موجود'!CW59</f>
        <v>0</v>
      </c>
      <c r="S59" s="157">
        <f t="shared" si="43"/>
        <v>0</v>
      </c>
      <c r="T59" s="158">
        <f t="shared" si="20"/>
        <v>0</v>
      </c>
      <c r="U59" s="159">
        <f t="shared" si="44"/>
        <v>0</v>
      </c>
      <c r="V59" s="156">
        <f>'1- کل کادر پرستاری به تخت موجود'!DI59</f>
        <v>0</v>
      </c>
      <c r="W59" s="156">
        <f>'1- کل کادر پرستاری به تخت موجود'!DJ59</f>
        <v>0</v>
      </c>
      <c r="X59" s="156">
        <f>'1- کل کادر پرستاری به تخت موجود'!DK59</f>
        <v>0</v>
      </c>
      <c r="Y59" s="159">
        <f t="shared" si="45"/>
        <v>0</v>
      </c>
      <c r="Z59" s="160" t="e">
        <f t="shared" si="27"/>
        <v>#DIV/0!</v>
      </c>
      <c r="AA59" s="307" t="e">
        <f>SUM(U59:U60)/SUM(Y59:Y60)</f>
        <v>#DIV/0!</v>
      </c>
      <c r="AB59" s="307"/>
    </row>
    <row r="60" spans="2:28" ht="23.25" customHeight="1" thickBot="1" x14ac:dyDescent="0.3">
      <c r="B60" s="301"/>
      <c r="C60" s="304"/>
      <c r="D60" s="181" t="str">
        <f>'1- کل کادر پرستاری به تخت موجود'!D60</f>
        <v>زمستان</v>
      </c>
      <c r="E60" s="178">
        <f>'1- کل کادر پرستاری به تخت موجود'!N60</f>
        <v>0</v>
      </c>
      <c r="F60" s="161">
        <f>'1- کل کادر پرستاری به تخت موجود'!U60</f>
        <v>0</v>
      </c>
      <c r="G60" s="161">
        <f>'1- کل کادر پرستاری به تخت موجود'!Z60</f>
        <v>0</v>
      </c>
      <c r="H60" s="161">
        <f>'1- کل کادر پرستاری به تخت موجود'!AE60</f>
        <v>0</v>
      </c>
      <c r="I60" s="161">
        <f>'1- کل کادر پرستاری به تخت موجود'!AJ60</f>
        <v>0</v>
      </c>
      <c r="J60" s="161">
        <f>'1- کل کادر پرستاری به تخت موجود'!AO60</f>
        <v>0</v>
      </c>
      <c r="K60" s="161">
        <f>'1- کل کادر پرستاری به تخت موجود'!BD60</f>
        <v>0</v>
      </c>
      <c r="L60" s="161">
        <f>'1- کل کادر پرستاری به تخت موجود'!BI60</f>
        <v>0</v>
      </c>
      <c r="M60" s="161">
        <f>'1- کل کادر پرستاری به تخت موجود'!BN60</f>
        <v>0</v>
      </c>
      <c r="N60" s="161">
        <f>'1- کل کادر پرستاری به تخت موجود'!BS60</f>
        <v>0</v>
      </c>
      <c r="O60" s="161">
        <f>'1- کل کادر پرستاری به تخت موجود'!CH60</f>
        <v>0</v>
      </c>
      <c r="P60" s="161">
        <f>'1- کل کادر پرستاری به تخت موجود'!CM60</f>
        <v>0</v>
      </c>
      <c r="Q60" s="161">
        <f>'1- کل کادر پرستاری به تخت موجود'!CR60</f>
        <v>0</v>
      </c>
      <c r="R60" s="161">
        <f>'1- کل کادر پرستاری به تخت موجود'!CW60</f>
        <v>0</v>
      </c>
      <c r="S60" s="162">
        <f t="shared" si="43"/>
        <v>0</v>
      </c>
      <c r="T60" s="163">
        <f t="shared" si="20"/>
        <v>0</v>
      </c>
      <c r="U60" s="164">
        <f t="shared" si="44"/>
        <v>0</v>
      </c>
      <c r="V60" s="161">
        <f>'1- کل کادر پرستاری به تخت موجود'!DI60</f>
        <v>0</v>
      </c>
      <c r="W60" s="161">
        <f>'1- کل کادر پرستاری به تخت موجود'!DJ60</f>
        <v>0</v>
      </c>
      <c r="X60" s="161">
        <f>'1- کل کادر پرستاری به تخت موجود'!DK60</f>
        <v>0</v>
      </c>
      <c r="Y60" s="164">
        <f t="shared" si="45"/>
        <v>0</v>
      </c>
      <c r="Z60" s="165" t="e">
        <f t="shared" si="27"/>
        <v>#DIV/0!</v>
      </c>
      <c r="AA60" s="308"/>
      <c r="AB60" s="308"/>
    </row>
    <row r="61" spans="2:28" ht="23.25" customHeight="1" x14ac:dyDescent="0.25">
      <c r="B61" s="299">
        <v>15</v>
      </c>
      <c r="C61" s="302">
        <f>لیست!D20</f>
        <v>0</v>
      </c>
      <c r="D61" s="179" t="str">
        <f>'1- کل کادر پرستاری به تخت موجود'!D61</f>
        <v>بهار</v>
      </c>
      <c r="E61" s="176">
        <f>'1- کل کادر پرستاری به تخت موجود'!N61</f>
        <v>0</v>
      </c>
      <c r="F61" s="151">
        <f>'1- کل کادر پرستاری به تخت موجود'!U61</f>
        <v>0</v>
      </c>
      <c r="G61" s="151">
        <f>'1- کل کادر پرستاری به تخت موجود'!Z61</f>
        <v>0</v>
      </c>
      <c r="H61" s="151">
        <f>'1- کل کادر پرستاری به تخت موجود'!AE61</f>
        <v>0</v>
      </c>
      <c r="I61" s="151">
        <f>'1- کل کادر پرستاری به تخت موجود'!AJ61</f>
        <v>0</v>
      </c>
      <c r="J61" s="151">
        <f>'1- کل کادر پرستاری به تخت موجود'!AO61</f>
        <v>0</v>
      </c>
      <c r="K61" s="151">
        <f>'1- کل کادر پرستاری به تخت موجود'!BD61</f>
        <v>0</v>
      </c>
      <c r="L61" s="151">
        <f>'1- کل کادر پرستاری به تخت موجود'!BI61</f>
        <v>0</v>
      </c>
      <c r="M61" s="151">
        <f>'1- کل کادر پرستاری به تخت موجود'!BN61</f>
        <v>0</v>
      </c>
      <c r="N61" s="151">
        <f>'1- کل کادر پرستاری به تخت موجود'!BS61</f>
        <v>0</v>
      </c>
      <c r="O61" s="151">
        <f>'1- کل کادر پرستاری به تخت موجود'!CH61</f>
        <v>0</v>
      </c>
      <c r="P61" s="151">
        <f>'1- کل کادر پرستاری به تخت موجود'!CM61</f>
        <v>0</v>
      </c>
      <c r="Q61" s="151">
        <f>'1- کل کادر پرستاری به تخت موجود'!CR61</f>
        <v>0</v>
      </c>
      <c r="R61" s="151">
        <f>'1- کل کادر پرستاری به تخت موجود'!CW61</f>
        <v>0</v>
      </c>
      <c r="S61" s="152">
        <f>SUM(E61,G61,I61,K61,M61,O61,Q61)</f>
        <v>0</v>
      </c>
      <c r="T61" s="153">
        <f t="shared" si="20"/>
        <v>0</v>
      </c>
      <c r="U61" s="154">
        <f>SUM(S61:T61)</f>
        <v>0</v>
      </c>
      <c r="V61" s="151">
        <f>'1- کل کادر پرستاری به تخت موجود'!DI61</f>
        <v>0</v>
      </c>
      <c r="W61" s="151">
        <f>'1- کل کادر پرستاری به تخت موجود'!DJ61</f>
        <v>0</v>
      </c>
      <c r="X61" s="151">
        <f>'1- کل کادر پرستاری به تخت موجود'!DK61</f>
        <v>0</v>
      </c>
      <c r="Y61" s="154">
        <f>SUM(V61:X61)</f>
        <v>0</v>
      </c>
      <c r="Z61" s="155" t="e">
        <f t="shared" si="27"/>
        <v>#DIV/0!</v>
      </c>
      <c r="AA61" s="305" t="e">
        <f>SUM(U61:U62)/SUM(Y61:Y62)</f>
        <v>#DIV/0!</v>
      </c>
      <c r="AB61" s="305" t="e">
        <f>SUM(U61:U64)/SUM(Y61:Y64)</f>
        <v>#DIV/0!</v>
      </c>
    </row>
    <row r="62" spans="2:28" ht="23.25" customHeight="1" x14ac:dyDescent="0.25">
      <c r="B62" s="300"/>
      <c r="C62" s="303"/>
      <c r="D62" s="180" t="str">
        <f>'1- کل کادر پرستاری به تخت موجود'!D62</f>
        <v>تابستان</v>
      </c>
      <c r="E62" s="177">
        <f>'1- کل کادر پرستاری به تخت موجود'!N62</f>
        <v>0</v>
      </c>
      <c r="F62" s="156">
        <f>'1- کل کادر پرستاری به تخت موجود'!U62</f>
        <v>0</v>
      </c>
      <c r="G62" s="156">
        <f>'1- کل کادر پرستاری به تخت موجود'!Z62</f>
        <v>0</v>
      </c>
      <c r="H62" s="156">
        <f>'1- کل کادر پرستاری به تخت موجود'!AE62</f>
        <v>0</v>
      </c>
      <c r="I62" s="156">
        <f>'1- کل کادر پرستاری به تخت موجود'!AJ62</f>
        <v>0</v>
      </c>
      <c r="J62" s="156">
        <f>'1- کل کادر پرستاری به تخت موجود'!AO62</f>
        <v>0</v>
      </c>
      <c r="K62" s="156">
        <f>'1- کل کادر پرستاری به تخت موجود'!BD62</f>
        <v>0</v>
      </c>
      <c r="L62" s="156">
        <f>'1- کل کادر پرستاری به تخت موجود'!BI62</f>
        <v>0</v>
      </c>
      <c r="M62" s="156">
        <f>'1- کل کادر پرستاری به تخت موجود'!BN62</f>
        <v>0</v>
      </c>
      <c r="N62" s="156">
        <f>'1- کل کادر پرستاری به تخت موجود'!BS62</f>
        <v>0</v>
      </c>
      <c r="O62" s="156">
        <f>'1- کل کادر پرستاری به تخت موجود'!CH62</f>
        <v>0</v>
      </c>
      <c r="P62" s="156">
        <f>'1- کل کادر پرستاری به تخت موجود'!CM62</f>
        <v>0</v>
      </c>
      <c r="Q62" s="156">
        <f>'1- کل کادر پرستاری به تخت موجود'!CR62</f>
        <v>0</v>
      </c>
      <c r="R62" s="156">
        <f>'1- کل کادر پرستاری به تخت موجود'!CW62</f>
        <v>0</v>
      </c>
      <c r="S62" s="157">
        <f t="shared" ref="S62:S64" si="46">SUM(E62,G62,I62,K62,M62,O62,Q62)</f>
        <v>0</v>
      </c>
      <c r="T62" s="158">
        <f t="shared" si="20"/>
        <v>0</v>
      </c>
      <c r="U62" s="159">
        <f t="shared" ref="U62:U64" si="47">SUM(S62:T62)</f>
        <v>0</v>
      </c>
      <c r="V62" s="156">
        <f>'1- کل کادر پرستاری به تخت موجود'!DI62</f>
        <v>0</v>
      </c>
      <c r="W62" s="156">
        <f>'1- کل کادر پرستاری به تخت موجود'!DJ62</f>
        <v>0</v>
      </c>
      <c r="X62" s="156">
        <f>'1- کل کادر پرستاری به تخت موجود'!DK62</f>
        <v>0</v>
      </c>
      <c r="Y62" s="159">
        <f t="shared" ref="Y62:Y64" si="48">SUM(V62:X62)</f>
        <v>0</v>
      </c>
      <c r="Z62" s="160" t="e">
        <f t="shared" si="27"/>
        <v>#DIV/0!</v>
      </c>
      <c r="AA62" s="306"/>
      <c r="AB62" s="307"/>
    </row>
    <row r="63" spans="2:28" ht="23.25" customHeight="1" x14ac:dyDescent="0.25">
      <c r="B63" s="300"/>
      <c r="C63" s="303"/>
      <c r="D63" s="180" t="str">
        <f>'1- کل کادر پرستاری به تخت موجود'!D63</f>
        <v>پاییز</v>
      </c>
      <c r="E63" s="177">
        <f>'1- کل کادر پرستاری به تخت موجود'!N63</f>
        <v>0</v>
      </c>
      <c r="F63" s="156">
        <f>'1- کل کادر پرستاری به تخت موجود'!U63</f>
        <v>0</v>
      </c>
      <c r="G63" s="156">
        <f>'1- کل کادر پرستاری به تخت موجود'!Z63</f>
        <v>0</v>
      </c>
      <c r="H63" s="156">
        <f>'1- کل کادر پرستاری به تخت موجود'!AE63</f>
        <v>0</v>
      </c>
      <c r="I63" s="156">
        <f>'1- کل کادر پرستاری به تخت موجود'!AJ63</f>
        <v>0</v>
      </c>
      <c r="J63" s="156">
        <f>'1- کل کادر پرستاری به تخت موجود'!AO63</f>
        <v>0</v>
      </c>
      <c r="K63" s="156">
        <f>'1- کل کادر پرستاری به تخت موجود'!BD63</f>
        <v>0</v>
      </c>
      <c r="L63" s="156">
        <f>'1- کل کادر پرستاری به تخت موجود'!BI63</f>
        <v>0</v>
      </c>
      <c r="M63" s="156">
        <f>'1- کل کادر پرستاری به تخت موجود'!BN63</f>
        <v>0</v>
      </c>
      <c r="N63" s="156">
        <f>'1- کل کادر پرستاری به تخت موجود'!BS63</f>
        <v>0</v>
      </c>
      <c r="O63" s="156">
        <f>'1- کل کادر پرستاری به تخت موجود'!CH63</f>
        <v>0</v>
      </c>
      <c r="P63" s="156">
        <f>'1- کل کادر پرستاری به تخت موجود'!CM63</f>
        <v>0</v>
      </c>
      <c r="Q63" s="156">
        <f>'1- کل کادر پرستاری به تخت موجود'!CR63</f>
        <v>0</v>
      </c>
      <c r="R63" s="156">
        <f>'1- کل کادر پرستاری به تخت موجود'!CW63</f>
        <v>0</v>
      </c>
      <c r="S63" s="157">
        <f t="shared" si="46"/>
        <v>0</v>
      </c>
      <c r="T63" s="158">
        <f t="shared" si="20"/>
        <v>0</v>
      </c>
      <c r="U63" s="159">
        <f t="shared" si="47"/>
        <v>0</v>
      </c>
      <c r="V63" s="156">
        <f>'1- کل کادر پرستاری به تخت موجود'!DI63</f>
        <v>0</v>
      </c>
      <c r="W63" s="156">
        <f>'1- کل کادر پرستاری به تخت موجود'!DJ63</f>
        <v>0</v>
      </c>
      <c r="X63" s="156">
        <f>'1- کل کادر پرستاری به تخت موجود'!DK63</f>
        <v>0</v>
      </c>
      <c r="Y63" s="159">
        <f t="shared" si="48"/>
        <v>0</v>
      </c>
      <c r="Z63" s="160" t="e">
        <f t="shared" si="27"/>
        <v>#DIV/0!</v>
      </c>
      <c r="AA63" s="307" t="e">
        <f>SUM(U63:U64)/SUM(Y63:Y64)</f>
        <v>#DIV/0!</v>
      </c>
      <c r="AB63" s="307"/>
    </row>
    <row r="64" spans="2:28" ht="23.25" customHeight="1" thickBot="1" x14ac:dyDescent="0.3">
      <c r="B64" s="301"/>
      <c r="C64" s="304"/>
      <c r="D64" s="181" t="str">
        <f>'1- کل کادر پرستاری به تخت موجود'!D64</f>
        <v>زمستان</v>
      </c>
      <c r="E64" s="178">
        <f>'1- کل کادر پرستاری به تخت موجود'!N64</f>
        <v>0</v>
      </c>
      <c r="F64" s="161">
        <f>'1- کل کادر پرستاری به تخت موجود'!U64</f>
        <v>0</v>
      </c>
      <c r="G64" s="161">
        <f>'1- کل کادر پرستاری به تخت موجود'!Z64</f>
        <v>0</v>
      </c>
      <c r="H64" s="161">
        <f>'1- کل کادر پرستاری به تخت موجود'!AE64</f>
        <v>0</v>
      </c>
      <c r="I64" s="161">
        <f>'1- کل کادر پرستاری به تخت موجود'!AJ64</f>
        <v>0</v>
      </c>
      <c r="J64" s="161">
        <f>'1- کل کادر پرستاری به تخت موجود'!AO64</f>
        <v>0</v>
      </c>
      <c r="K64" s="161">
        <f>'1- کل کادر پرستاری به تخت موجود'!BD64</f>
        <v>0</v>
      </c>
      <c r="L64" s="161">
        <f>'1- کل کادر پرستاری به تخت موجود'!BI64</f>
        <v>0</v>
      </c>
      <c r="M64" s="161">
        <f>'1- کل کادر پرستاری به تخت موجود'!BN64</f>
        <v>0</v>
      </c>
      <c r="N64" s="161">
        <f>'1- کل کادر پرستاری به تخت موجود'!BS64</f>
        <v>0</v>
      </c>
      <c r="O64" s="161">
        <f>'1- کل کادر پرستاری به تخت موجود'!CH64</f>
        <v>0</v>
      </c>
      <c r="P64" s="161">
        <f>'1- کل کادر پرستاری به تخت موجود'!CM64</f>
        <v>0</v>
      </c>
      <c r="Q64" s="161">
        <f>'1- کل کادر پرستاری به تخت موجود'!CR64</f>
        <v>0</v>
      </c>
      <c r="R64" s="161">
        <f>'1- کل کادر پرستاری به تخت موجود'!CW64</f>
        <v>0</v>
      </c>
      <c r="S64" s="162">
        <f t="shared" si="46"/>
        <v>0</v>
      </c>
      <c r="T64" s="163">
        <f t="shared" si="20"/>
        <v>0</v>
      </c>
      <c r="U64" s="164">
        <f t="shared" si="47"/>
        <v>0</v>
      </c>
      <c r="V64" s="161">
        <f>'1- کل کادر پرستاری به تخت موجود'!DI64</f>
        <v>0</v>
      </c>
      <c r="W64" s="161">
        <f>'1- کل کادر پرستاری به تخت موجود'!DJ64</f>
        <v>0</v>
      </c>
      <c r="X64" s="161">
        <f>'1- کل کادر پرستاری به تخت موجود'!DK64</f>
        <v>0</v>
      </c>
      <c r="Y64" s="164">
        <f t="shared" si="48"/>
        <v>0</v>
      </c>
      <c r="Z64" s="165" t="e">
        <f t="shared" si="27"/>
        <v>#DIV/0!</v>
      </c>
      <c r="AA64" s="308"/>
      <c r="AB64" s="308"/>
    </row>
    <row r="65" spans="2:28" ht="23.25" customHeight="1" x14ac:dyDescent="0.25">
      <c r="B65" s="299">
        <v>16</v>
      </c>
      <c r="C65" s="302">
        <f>لیست!D21</f>
        <v>0</v>
      </c>
      <c r="D65" s="179" t="str">
        <f>'1- کل کادر پرستاری به تخت موجود'!D65</f>
        <v>بهار</v>
      </c>
      <c r="E65" s="176">
        <f>'1- کل کادر پرستاری به تخت موجود'!N65</f>
        <v>0</v>
      </c>
      <c r="F65" s="151">
        <f>'1- کل کادر پرستاری به تخت موجود'!U65</f>
        <v>0</v>
      </c>
      <c r="G65" s="151">
        <f>'1- کل کادر پرستاری به تخت موجود'!Z65</f>
        <v>0</v>
      </c>
      <c r="H65" s="151">
        <f>'1- کل کادر پرستاری به تخت موجود'!AE65</f>
        <v>0</v>
      </c>
      <c r="I65" s="151">
        <f>'1- کل کادر پرستاری به تخت موجود'!AJ65</f>
        <v>0</v>
      </c>
      <c r="J65" s="151">
        <f>'1- کل کادر پرستاری به تخت موجود'!AO65</f>
        <v>0</v>
      </c>
      <c r="K65" s="151">
        <f>'1- کل کادر پرستاری به تخت موجود'!BD65</f>
        <v>0</v>
      </c>
      <c r="L65" s="151">
        <f>'1- کل کادر پرستاری به تخت موجود'!BI65</f>
        <v>0</v>
      </c>
      <c r="M65" s="151">
        <f>'1- کل کادر پرستاری به تخت موجود'!BN65</f>
        <v>0</v>
      </c>
      <c r="N65" s="151">
        <f>'1- کل کادر پرستاری به تخت موجود'!BS65</f>
        <v>0</v>
      </c>
      <c r="O65" s="151">
        <f>'1- کل کادر پرستاری به تخت موجود'!CH65</f>
        <v>0</v>
      </c>
      <c r="P65" s="151">
        <f>'1- کل کادر پرستاری به تخت موجود'!CM65</f>
        <v>0</v>
      </c>
      <c r="Q65" s="151">
        <f>'1- کل کادر پرستاری به تخت موجود'!CR65</f>
        <v>0</v>
      </c>
      <c r="R65" s="151">
        <f>'1- کل کادر پرستاری به تخت موجود'!CW65</f>
        <v>0</v>
      </c>
      <c r="S65" s="152">
        <f>SUM(E65,G65,I65,K65,M65,O65,Q65)</f>
        <v>0</v>
      </c>
      <c r="T65" s="153">
        <f t="shared" si="20"/>
        <v>0</v>
      </c>
      <c r="U65" s="154">
        <f>SUM(S65:T65)</f>
        <v>0</v>
      </c>
      <c r="V65" s="151">
        <f>'1- کل کادر پرستاری به تخت موجود'!DI65</f>
        <v>0</v>
      </c>
      <c r="W65" s="151">
        <f>'1- کل کادر پرستاری به تخت موجود'!DJ65</f>
        <v>0</v>
      </c>
      <c r="X65" s="151">
        <f>'1- کل کادر پرستاری به تخت موجود'!DK65</f>
        <v>0</v>
      </c>
      <c r="Y65" s="154">
        <f>SUM(V65:X65)</f>
        <v>0</v>
      </c>
      <c r="Z65" s="155" t="e">
        <f t="shared" si="27"/>
        <v>#DIV/0!</v>
      </c>
      <c r="AA65" s="305" t="e">
        <f>SUM(U65:U66)/SUM(Y65:Y66)</f>
        <v>#DIV/0!</v>
      </c>
      <c r="AB65" s="305" t="e">
        <f>SUM(U65:U68)/SUM(Y65:Y68)</f>
        <v>#DIV/0!</v>
      </c>
    </row>
    <row r="66" spans="2:28" ht="23.25" customHeight="1" x14ac:dyDescent="0.25">
      <c r="B66" s="300"/>
      <c r="C66" s="303"/>
      <c r="D66" s="180" t="str">
        <f>'1- کل کادر پرستاری به تخت موجود'!D66</f>
        <v>تابستان</v>
      </c>
      <c r="E66" s="177">
        <f>'1- کل کادر پرستاری به تخت موجود'!N66</f>
        <v>0</v>
      </c>
      <c r="F66" s="156">
        <f>'1- کل کادر پرستاری به تخت موجود'!U66</f>
        <v>0</v>
      </c>
      <c r="G66" s="156">
        <f>'1- کل کادر پرستاری به تخت موجود'!Z66</f>
        <v>0</v>
      </c>
      <c r="H66" s="156">
        <f>'1- کل کادر پرستاری به تخت موجود'!AE66</f>
        <v>0</v>
      </c>
      <c r="I66" s="156">
        <f>'1- کل کادر پرستاری به تخت موجود'!AJ66</f>
        <v>0</v>
      </c>
      <c r="J66" s="156">
        <f>'1- کل کادر پرستاری به تخت موجود'!AO66</f>
        <v>0</v>
      </c>
      <c r="K66" s="156">
        <f>'1- کل کادر پرستاری به تخت موجود'!BD66</f>
        <v>0</v>
      </c>
      <c r="L66" s="156">
        <f>'1- کل کادر پرستاری به تخت موجود'!BI66</f>
        <v>0</v>
      </c>
      <c r="M66" s="156">
        <f>'1- کل کادر پرستاری به تخت موجود'!BN66</f>
        <v>0</v>
      </c>
      <c r="N66" s="156">
        <f>'1- کل کادر پرستاری به تخت موجود'!BS66</f>
        <v>0</v>
      </c>
      <c r="O66" s="156">
        <f>'1- کل کادر پرستاری به تخت موجود'!CH66</f>
        <v>0</v>
      </c>
      <c r="P66" s="156">
        <f>'1- کل کادر پرستاری به تخت موجود'!CM66</f>
        <v>0</v>
      </c>
      <c r="Q66" s="156">
        <f>'1- کل کادر پرستاری به تخت موجود'!CR66</f>
        <v>0</v>
      </c>
      <c r="R66" s="156">
        <f>'1- کل کادر پرستاری به تخت موجود'!CW66</f>
        <v>0</v>
      </c>
      <c r="S66" s="157">
        <f t="shared" ref="S66:S68" si="49">SUM(E66,G66,I66,K66,M66,O66,Q66)</f>
        <v>0</v>
      </c>
      <c r="T66" s="158">
        <f t="shared" si="20"/>
        <v>0</v>
      </c>
      <c r="U66" s="159">
        <f t="shared" ref="U66:U68" si="50">SUM(S66:T66)</f>
        <v>0</v>
      </c>
      <c r="V66" s="156">
        <f>'1- کل کادر پرستاری به تخت موجود'!DI66</f>
        <v>0</v>
      </c>
      <c r="W66" s="156">
        <f>'1- کل کادر پرستاری به تخت موجود'!DJ66</f>
        <v>0</v>
      </c>
      <c r="X66" s="156">
        <f>'1- کل کادر پرستاری به تخت موجود'!DK66</f>
        <v>0</v>
      </c>
      <c r="Y66" s="159">
        <f t="shared" ref="Y66:Y68" si="51">SUM(V66:X66)</f>
        <v>0</v>
      </c>
      <c r="Z66" s="160" t="e">
        <f t="shared" si="27"/>
        <v>#DIV/0!</v>
      </c>
      <c r="AA66" s="306"/>
      <c r="AB66" s="307"/>
    </row>
    <row r="67" spans="2:28" ht="23.25" customHeight="1" x14ac:dyDescent="0.25">
      <c r="B67" s="300"/>
      <c r="C67" s="303"/>
      <c r="D67" s="180" t="str">
        <f>'1- کل کادر پرستاری به تخت موجود'!D67</f>
        <v>پاییز</v>
      </c>
      <c r="E67" s="177">
        <f>'1- کل کادر پرستاری به تخت موجود'!N67</f>
        <v>0</v>
      </c>
      <c r="F67" s="156">
        <f>'1- کل کادر پرستاری به تخت موجود'!U67</f>
        <v>0</v>
      </c>
      <c r="G67" s="156">
        <f>'1- کل کادر پرستاری به تخت موجود'!Z67</f>
        <v>0</v>
      </c>
      <c r="H67" s="156">
        <f>'1- کل کادر پرستاری به تخت موجود'!AE67</f>
        <v>0</v>
      </c>
      <c r="I67" s="156">
        <f>'1- کل کادر پرستاری به تخت موجود'!AJ67</f>
        <v>0</v>
      </c>
      <c r="J67" s="156">
        <f>'1- کل کادر پرستاری به تخت موجود'!AO67</f>
        <v>0</v>
      </c>
      <c r="K67" s="156">
        <f>'1- کل کادر پرستاری به تخت موجود'!BD67</f>
        <v>0</v>
      </c>
      <c r="L67" s="156">
        <f>'1- کل کادر پرستاری به تخت موجود'!BI67</f>
        <v>0</v>
      </c>
      <c r="M67" s="156">
        <f>'1- کل کادر پرستاری به تخت موجود'!BN67</f>
        <v>0</v>
      </c>
      <c r="N67" s="156">
        <f>'1- کل کادر پرستاری به تخت موجود'!BS67</f>
        <v>0</v>
      </c>
      <c r="O67" s="156">
        <f>'1- کل کادر پرستاری به تخت موجود'!CH67</f>
        <v>0</v>
      </c>
      <c r="P67" s="156">
        <f>'1- کل کادر پرستاری به تخت موجود'!CM67</f>
        <v>0</v>
      </c>
      <c r="Q67" s="156">
        <f>'1- کل کادر پرستاری به تخت موجود'!CR67</f>
        <v>0</v>
      </c>
      <c r="R67" s="156">
        <f>'1- کل کادر پرستاری به تخت موجود'!CW67</f>
        <v>0</v>
      </c>
      <c r="S67" s="157">
        <f t="shared" si="49"/>
        <v>0</v>
      </c>
      <c r="T67" s="158">
        <f t="shared" si="20"/>
        <v>0</v>
      </c>
      <c r="U67" s="159">
        <f t="shared" si="50"/>
        <v>0</v>
      </c>
      <c r="V67" s="156">
        <f>'1- کل کادر پرستاری به تخت موجود'!DI67</f>
        <v>0</v>
      </c>
      <c r="W67" s="156">
        <f>'1- کل کادر پرستاری به تخت موجود'!DJ67</f>
        <v>0</v>
      </c>
      <c r="X67" s="156">
        <f>'1- کل کادر پرستاری به تخت موجود'!DK67</f>
        <v>0</v>
      </c>
      <c r="Y67" s="159">
        <f t="shared" si="51"/>
        <v>0</v>
      </c>
      <c r="Z67" s="160" t="e">
        <f t="shared" si="27"/>
        <v>#DIV/0!</v>
      </c>
      <c r="AA67" s="307" t="e">
        <f>SUM(U67:U68)/SUM(Y67:Y68)</f>
        <v>#DIV/0!</v>
      </c>
      <c r="AB67" s="307"/>
    </row>
    <row r="68" spans="2:28" ht="23.25" customHeight="1" thickBot="1" x14ac:dyDescent="0.3">
      <c r="B68" s="301"/>
      <c r="C68" s="304"/>
      <c r="D68" s="181" t="str">
        <f>'1- کل کادر پرستاری به تخت موجود'!D68</f>
        <v>زمستان</v>
      </c>
      <c r="E68" s="178">
        <f>'1- کل کادر پرستاری به تخت موجود'!N68</f>
        <v>0</v>
      </c>
      <c r="F68" s="161">
        <f>'1- کل کادر پرستاری به تخت موجود'!U68</f>
        <v>0</v>
      </c>
      <c r="G68" s="161">
        <f>'1- کل کادر پرستاری به تخت موجود'!Z68</f>
        <v>0</v>
      </c>
      <c r="H68" s="161">
        <f>'1- کل کادر پرستاری به تخت موجود'!AE68</f>
        <v>0</v>
      </c>
      <c r="I68" s="161">
        <f>'1- کل کادر پرستاری به تخت موجود'!AJ68</f>
        <v>0</v>
      </c>
      <c r="J68" s="161">
        <f>'1- کل کادر پرستاری به تخت موجود'!AO68</f>
        <v>0</v>
      </c>
      <c r="K68" s="161">
        <f>'1- کل کادر پرستاری به تخت موجود'!BD68</f>
        <v>0</v>
      </c>
      <c r="L68" s="161">
        <f>'1- کل کادر پرستاری به تخت موجود'!BI68</f>
        <v>0</v>
      </c>
      <c r="M68" s="161">
        <f>'1- کل کادر پرستاری به تخت موجود'!BN68</f>
        <v>0</v>
      </c>
      <c r="N68" s="161">
        <f>'1- کل کادر پرستاری به تخت موجود'!BS68</f>
        <v>0</v>
      </c>
      <c r="O68" s="161">
        <f>'1- کل کادر پرستاری به تخت موجود'!CH68</f>
        <v>0</v>
      </c>
      <c r="P68" s="161">
        <f>'1- کل کادر پرستاری به تخت موجود'!CM68</f>
        <v>0</v>
      </c>
      <c r="Q68" s="161">
        <f>'1- کل کادر پرستاری به تخت موجود'!CR68</f>
        <v>0</v>
      </c>
      <c r="R68" s="161">
        <f>'1- کل کادر پرستاری به تخت موجود'!CW68</f>
        <v>0</v>
      </c>
      <c r="S68" s="162">
        <f t="shared" si="49"/>
        <v>0</v>
      </c>
      <c r="T68" s="163">
        <f t="shared" si="20"/>
        <v>0</v>
      </c>
      <c r="U68" s="164">
        <f t="shared" si="50"/>
        <v>0</v>
      </c>
      <c r="V68" s="161">
        <f>'1- کل کادر پرستاری به تخت موجود'!DI68</f>
        <v>0</v>
      </c>
      <c r="W68" s="161">
        <f>'1- کل کادر پرستاری به تخت موجود'!DJ68</f>
        <v>0</v>
      </c>
      <c r="X68" s="161">
        <f>'1- کل کادر پرستاری به تخت موجود'!DK68</f>
        <v>0</v>
      </c>
      <c r="Y68" s="164">
        <f t="shared" si="51"/>
        <v>0</v>
      </c>
      <c r="Z68" s="165" t="e">
        <f t="shared" si="27"/>
        <v>#DIV/0!</v>
      </c>
      <c r="AA68" s="308"/>
      <c r="AB68" s="308"/>
    </row>
    <row r="69" spans="2:28" ht="23.25" customHeight="1" x14ac:dyDescent="0.25">
      <c r="B69" s="299">
        <v>17</v>
      </c>
      <c r="C69" s="302">
        <f>لیست!D22</f>
        <v>0</v>
      </c>
      <c r="D69" s="179" t="str">
        <f>'1- کل کادر پرستاری به تخت موجود'!D69</f>
        <v>بهار</v>
      </c>
      <c r="E69" s="176">
        <f>'1- کل کادر پرستاری به تخت موجود'!N69</f>
        <v>0</v>
      </c>
      <c r="F69" s="151">
        <f>'1- کل کادر پرستاری به تخت موجود'!U69</f>
        <v>0</v>
      </c>
      <c r="G69" s="151">
        <f>'1- کل کادر پرستاری به تخت موجود'!Z69</f>
        <v>0</v>
      </c>
      <c r="H69" s="151">
        <f>'1- کل کادر پرستاری به تخت موجود'!AE69</f>
        <v>0</v>
      </c>
      <c r="I69" s="151">
        <f>'1- کل کادر پرستاری به تخت موجود'!AJ69</f>
        <v>0</v>
      </c>
      <c r="J69" s="151">
        <f>'1- کل کادر پرستاری به تخت موجود'!AO69</f>
        <v>0</v>
      </c>
      <c r="K69" s="151">
        <f>'1- کل کادر پرستاری به تخت موجود'!BD69</f>
        <v>0</v>
      </c>
      <c r="L69" s="151">
        <f>'1- کل کادر پرستاری به تخت موجود'!BI69</f>
        <v>0</v>
      </c>
      <c r="M69" s="151">
        <f>'1- کل کادر پرستاری به تخت موجود'!BN69</f>
        <v>0</v>
      </c>
      <c r="N69" s="151">
        <f>'1- کل کادر پرستاری به تخت موجود'!BS69</f>
        <v>0</v>
      </c>
      <c r="O69" s="151">
        <f>'1- کل کادر پرستاری به تخت موجود'!CH69</f>
        <v>0</v>
      </c>
      <c r="P69" s="151">
        <f>'1- کل کادر پرستاری به تخت موجود'!CM69</f>
        <v>0</v>
      </c>
      <c r="Q69" s="151">
        <f>'1- کل کادر پرستاری به تخت موجود'!CR69</f>
        <v>0</v>
      </c>
      <c r="R69" s="151">
        <f>'1- کل کادر پرستاری به تخت موجود'!CW69</f>
        <v>0</v>
      </c>
      <c r="S69" s="152">
        <f>SUM(E69,G69,I69,K69,M69,O69,Q69)</f>
        <v>0</v>
      </c>
      <c r="T69" s="153">
        <f t="shared" si="20"/>
        <v>0</v>
      </c>
      <c r="U69" s="154">
        <f>SUM(S69:T69)</f>
        <v>0</v>
      </c>
      <c r="V69" s="151">
        <f>'1- کل کادر پرستاری به تخت موجود'!DI69</f>
        <v>0</v>
      </c>
      <c r="W69" s="151">
        <f>'1- کل کادر پرستاری به تخت موجود'!DJ69</f>
        <v>0</v>
      </c>
      <c r="X69" s="151">
        <f>'1- کل کادر پرستاری به تخت موجود'!DK69</f>
        <v>0</v>
      </c>
      <c r="Y69" s="154">
        <f>SUM(V69:X69)</f>
        <v>0</v>
      </c>
      <c r="Z69" s="155" t="e">
        <f t="shared" ref="Z69:Z100" si="52">U69/Y69</f>
        <v>#DIV/0!</v>
      </c>
      <c r="AA69" s="305" t="e">
        <f>SUM(U69:U70)/SUM(Y69:Y70)</f>
        <v>#DIV/0!</v>
      </c>
      <c r="AB69" s="305" t="e">
        <f>SUM(U69:U72)/SUM(Y69:Y72)</f>
        <v>#DIV/0!</v>
      </c>
    </row>
    <row r="70" spans="2:28" ht="23.25" customHeight="1" x14ac:dyDescent="0.25">
      <c r="B70" s="300"/>
      <c r="C70" s="303"/>
      <c r="D70" s="180" t="str">
        <f>'1- کل کادر پرستاری به تخت موجود'!D70</f>
        <v>تابستان</v>
      </c>
      <c r="E70" s="177">
        <f>'1- کل کادر پرستاری به تخت موجود'!N70</f>
        <v>0</v>
      </c>
      <c r="F70" s="156">
        <f>'1- کل کادر پرستاری به تخت موجود'!U70</f>
        <v>0</v>
      </c>
      <c r="G70" s="156">
        <f>'1- کل کادر پرستاری به تخت موجود'!Z70</f>
        <v>0</v>
      </c>
      <c r="H70" s="156">
        <f>'1- کل کادر پرستاری به تخت موجود'!AE70</f>
        <v>0</v>
      </c>
      <c r="I70" s="156">
        <f>'1- کل کادر پرستاری به تخت موجود'!AJ70</f>
        <v>0</v>
      </c>
      <c r="J70" s="156">
        <f>'1- کل کادر پرستاری به تخت موجود'!AO70</f>
        <v>0</v>
      </c>
      <c r="K70" s="156">
        <f>'1- کل کادر پرستاری به تخت موجود'!BD70</f>
        <v>0</v>
      </c>
      <c r="L70" s="156">
        <f>'1- کل کادر پرستاری به تخت موجود'!BI70</f>
        <v>0</v>
      </c>
      <c r="M70" s="156">
        <f>'1- کل کادر پرستاری به تخت موجود'!BN70</f>
        <v>0</v>
      </c>
      <c r="N70" s="156">
        <f>'1- کل کادر پرستاری به تخت موجود'!BS70</f>
        <v>0</v>
      </c>
      <c r="O70" s="156">
        <f>'1- کل کادر پرستاری به تخت موجود'!CH70</f>
        <v>0</v>
      </c>
      <c r="P70" s="156">
        <f>'1- کل کادر پرستاری به تخت موجود'!CM70</f>
        <v>0</v>
      </c>
      <c r="Q70" s="156">
        <f>'1- کل کادر پرستاری به تخت موجود'!CR70</f>
        <v>0</v>
      </c>
      <c r="R70" s="156">
        <f>'1- کل کادر پرستاری به تخت موجود'!CW70</f>
        <v>0</v>
      </c>
      <c r="S70" s="157">
        <f t="shared" ref="S70:S72" si="53">SUM(E70,G70,I70,K70,M70,O70,Q70)</f>
        <v>0</v>
      </c>
      <c r="T70" s="158">
        <f t="shared" si="20"/>
        <v>0</v>
      </c>
      <c r="U70" s="159">
        <f t="shared" ref="U70:U72" si="54">SUM(S70:T70)</f>
        <v>0</v>
      </c>
      <c r="V70" s="156">
        <f>'1- کل کادر پرستاری به تخت موجود'!DI70</f>
        <v>0</v>
      </c>
      <c r="W70" s="156">
        <f>'1- کل کادر پرستاری به تخت موجود'!DJ70</f>
        <v>0</v>
      </c>
      <c r="X70" s="156">
        <f>'1- کل کادر پرستاری به تخت موجود'!DK70</f>
        <v>0</v>
      </c>
      <c r="Y70" s="159">
        <f t="shared" ref="Y70:Y72" si="55">SUM(V70:X70)</f>
        <v>0</v>
      </c>
      <c r="Z70" s="160" t="e">
        <f t="shared" si="52"/>
        <v>#DIV/0!</v>
      </c>
      <c r="AA70" s="306"/>
      <c r="AB70" s="307"/>
    </row>
    <row r="71" spans="2:28" ht="23.25" customHeight="1" x14ac:dyDescent="0.25">
      <c r="B71" s="300"/>
      <c r="C71" s="303"/>
      <c r="D71" s="180" t="str">
        <f>'1- کل کادر پرستاری به تخت موجود'!D71</f>
        <v>پاییز</v>
      </c>
      <c r="E71" s="177">
        <f>'1- کل کادر پرستاری به تخت موجود'!N71</f>
        <v>0</v>
      </c>
      <c r="F71" s="156">
        <f>'1- کل کادر پرستاری به تخت موجود'!U71</f>
        <v>0</v>
      </c>
      <c r="G71" s="156">
        <f>'1- کل کادر پرستاری به تخت موجود'!Z71</f>
        <v>0</v>
      </c>
      <c r="H71" s="156">
        <f>'1- کل کادر پرستاری به تخت موجود'!AE71</f>
        <v>0</v>
      </c>
      <c r="I71" s="156">
        <f>'1- کل کادر پرستاری به تخت موجود'!AJ71</f>
        <v>0</v>
      </c>
      <c r="J71" s="156">
        <f>'1- کل کادر پرستاری به تخت موجود'!AO71</f>
        <v>0</v>
      </c>
      <c r="K71" s="156">
        <f>'1- کل کادر پرستاری به تخت موجود'!BD71</f>
        <v>0</v>
      </c>
      <c r="L71" s="156">
        <f>'1- کل کادر پرستاری به تخت موجود'!BI71</f>
        <v>0</v>
      </c>
      <c r="M71" s="156">
        <f>'1- کل کادر پرستاری به تخت موجود'!BN71</f>
        <v>0</v>
      </c>
      <c r="N71" s="156">
        <f>'1- کل کادر پرستاری به تخت موجود'!BS71</f>
        <v>0</v>
      </c>
      <c r="O71" s="156">
        <f>'1- کل کادر پرستاری به تخت موجود'!CH71</f>
        <v>0</v>
      </c>
      <c r="P71" s="156">
        <f>'1- کل کادر پرستاری به تخت موجود'!CM71</f>
        <v>0</v>
      </c>
      <c r="Q71" s="156">
        <f>'1- کل کادر پرستاری به تخت موجود'!CR71</f>
        <v>0</v>
      </c>
      <c r="R71" s="156">
        <f>'1- کل کادر پرستاری به تخت موجود'!CW71</f>
        <v>0</v>
      </c>
      <c r="S71" s="157">
        <f t="shared" si="53"/>
        <v>0</v>
      </c>
      <c r="T71" s="158">
        <f t="shared" si="20"/>
        <v>0</v>
      </c>
      <c r="U71" s="159">
        <f t="shared" si="54"/>
        <v>0</v>
      </c>
      <c r="V71" s="156">
        <f>'1- کل کادر پرستاری به تخت موجود'!DI71</f>
        <v>0</v>
      </c>
      <c r="W71" s="156">
        <f>'1- کل کادر پرستاری به تخت موجود'!DJ71</f>
        <v>0</v>
      </c>
      <c r="X71" s="156">
        <f>'1- کل کادر پرستاری به تخت موجود'!DK71</f>
        <v>0</v>
      </c>
      <c r="Y71" s="159">
        <f t="shared" si="55"/>
        <v>0</v>
      </c>
      <c r="Z71" s="160" t="e">
        <f t="shared" si="52"/>
        <v>#DIV/0!</v>
      </c>
      <c r="AA71" s="307" t="e">
        <f>SUM(U71:U72)/SUM(Y71:Y72)</f>
        <v>#DIV/0!</v>
      </c>
      <c r="AB71" s="307"/>
    </row>
    <row r="72" spans="2:28" ht="23.25" customHeight="1" thickBot="1" x14ac:dyDescent="0.3">
      <c r="B72" s="301"/>
      <c r="C72" s="304"/>
      <c r="D72" s="181" t="str">
        <f>'1- کل کادر پرستاری به تخت موجود'!D72</f>
        <v>زمستان</v>
      </c>
      <c r="E72" s="178">
        <f>'1- کل کادر پرستاری به تخت موجود'!N72</f>
        <v>0</v>
      </c>
      <c r="F72" s="161">
        <f>'1- کل کادر پرستاری به تخت موجود'!U72</f>
        <v>0</v>
      </c>
      <c r="G72" s="161">
        <f>'1- کل کادر پرستاری به تخت موجود'!Z72</f>
        <v>0</v>
      </c>
      <c r="H72" s="161">
        <f>'1- کل کادر پرستاری به تخت موجود'!AE72</f>
        <v>0</v>
      </c>
      <c r="I72" s="161">
        <f>'1- کل کادر پرستاری به تخت موجود'!AJ72</f>
        <v>0</v>
      </c>
      <c r="J72" s="161">
        <f>'1- کل کادر پرستاری به تخت موجود'!AO72</f>
        <v>0</v>
      </c>
      <c r="K72" s="161">
        <f>'1- کل کادر پرستاری به تخت موجود'!BD72</f>
        <v>0</v>
      </c>
      <c r="L72" s="161">
        <f>'1- کل کادر پرستاری به تخت موجود'!BI72</f>
        <v>0</v>
      </c>
      <c r="M72" s="161">
        <f>'1- کل کادر پرستاری به تخت موجود'!BN72</f>
        <v>0</v>
      </c>
      <c r="N72" s="161">
        <f>'1- کل کادر پرستاری به تخت موجود'!BS72</f>
        <v>0</v>
      </c>
      <c r="O72" s="161">
        <f>'1- کل کادر پرستاری به تخت موجود'!CH72</f>
        <v>0</v>
      </c>
      <c r="P72" s="161">
        <f>'1- کل کادر پرستاری به تخت موجود'!CM72</f>
        <v>0</v>
      </c>
      <c r="Q72" s="161">
        <f>'1- کل کادر پرستاری به تخت موجود'!CR72</f>
        <v>0</v>
      </c>
      <c r="R72" s="161">
        <f>'1- کل کادر پرستاری به تخت موجود'!CW72</f>
        <v>0</v>
      </c>
      <c r="S72" s="162">
        <f t="shared" si="53"/>
        <v>0</v>
      </c>
      <c r="T72" s="163">
        <f t="shared" si="20"/>
        <v>0</v>
      </c>
      <c r="U72" s="164">
        <f t="shared" si="54"/>
        <v>0</v>
      </c>
      <c r="V72" s="161">
        <f>'1- کل کادر پرستاری به تخت موجود'!DI72</f>
        <v>0</v>
      </c>
      <c r="W72" s="161">
        <f>'1- کل کادر پرستاری به تخت موجود'!DJ72</f>
        <v>0</v>
      </c>
      <c r="X72" s="161">
        <f>'1- کل کادر پرستاری به تخت موجود'!DK72</f>
        <v>0</v>
      </c>
      <c r="Y72" s="164">
        <f t="shared" si="55"/>
        <v>0</v>
      </c>
      <c r="Z72" s="165" t="e">
        <f t="shared" si="52"/>
        <v>#DIV/0!</v>
      </c>
      <c r="AA72" s="308"/>
      <c r="AB72" s="308"/>
    </row>
    <row r="73" spans="2:28" ht="23.25" customHeight="1" x14ac:dyDescent="0.25">
      <c r="B73" s="299">
        <v>18</v>
      </c>
      <c r="C73" s="302">
        <f>لیست!D23</f>
        <v>0</v>
      </c>
      <c r="D73" s="179" t="str">
        <f>'1- کل کادر پرستاری به تخت موجود'!D73</f>
        <v>بهار</v>
      </c>
      <c r="E73" s="176">
        <f>'1- کل کادر پرستاری به تخت موجود'!N73</f>
        <v>0</v>
      </c>
      <c r="F73" s="151">
        <f>'1- کل کادر پرستاری به تخت موجود'!U73</f>
        <v>0</v>
      </c>
      <c r="G73" s="151">
        <f>'1- کل کادر پرستاری به تخت موجود'!Z73</f>
        <v>0</v>
      </c>
      <c r="H73" s="151">
        <f>'1- کل کادر پرستاری به تخت موجود'!AE73</f>
        <v>0</v>
      </c>
      <c r="I73" s="151">
        <f>'1- کل کادر پرستاری به تخت موجود'!AJ73</f>
        <v>0</v>
      </c>
      <c r="J73" s="151">
        <f>'1- کل کادر پرستاری به تخت موجود'!AO73</f>
        <v>0</v>
      </c>
      <c r="K73" s="151">
        <f>'1- کل کادر پرستاری به تخت موجود'!BD73</f>
        <v>0</v>
      </c>
      <c r="L73" s="151">
        <f>'1- کل کادر پرستاری به تخت موجود'!BI73</f>
        <v>0</v>
      </c>
      <c r="M73" s="151">
        <f>'1- کل کادر پرستاری به تخت موجود'!BN73</f>
        <v>0</v>
      </c>
      <c r="N73" s="151">
        <f>'1- کل کادر پرستاری به تخت موجود'!BS73</f>
        <v>0</v>
      </c>
      <c r="O73" s="151">
        <f>'1- کل کادر پرستاری به تخت موجود'!CH73</f>
        <v>0</v>
      </c>
      <c r="P73" s="151">
        <f>'1- کل کادر پرستاری به تخت موجود'!CM73</f>
        <v>0</v>
      </c>
      <c r="Q73" s="151">
        <f>'1- کل کادر پرستاری به تخت موجود'!CR73</f>
        <v>0</v>
      </c>
      <c r="R73" s="151">
        <f>'1- کل کادر پرستاری به تخت موجود'!CW73</f>
        <v>0</v>
      </c>
      <c r="S73" s="152">
        <f>SUM(E73,G73,I73,K73,M73,O73,Q73)</f>
        <v>0</v>
      </c>
      <c r="T73" s="153">
        <f t="shared" si="20"/>
        <v>0</v>
      </c>
      <c r="U73" s="154">
        <f>SUM(S73:T73)</f>
        <v>0</v>
      </c>
      <c r="V73" s="151">
        <f>'1- کل کادر پرستاری به تخت موجود'!DI73</f>
        <v>0</v>
      </c>
      <c r="W73" s="151">
        <f>'1- کل کادر پرستاری به تخت موجود'!DJ73</f>
        <v>0</v>
      </c>
      <c r="X73" s="151">
        <f>'1- کل کادر پرستاری به تخت موجود'!DK73</f>
        <v>0</v>
      </c>
      <c r="Y73" s="154">
        <f>SUM(V73:X73)</f>
        <v>0</v>
      </c>
      <c r="Z73" s="155" t="e">
        <f t="shared" si="52"/>
        <v>#DIV/0!</v>
      </c>
      <c r="AA73" s="305" t="e">
        <f>SUM(U73:U74)/SUM(Y73:Y74)</f>
        <v>#DIV/0!</v>
      </c>
      <c r="AB73" s="305" t="e">
        <f>SUM(U73:U76)/SUM(Y73:Y76)</f>
        <v>#DIV/0!</v>
      </c>
    </row>
    <row r="74" spans="2:28" ht="23.25" customHeight="1" x14ac:dyDescent="0.25">
      <c r="B74" s="300"/>
      <c r="C74" s="303"/>
      <c r="D74" s="180" t="str">
        <f>'1- کل کادر پرستاری به تخت موجود'!D74</f>
        <v>تابستان</v>
      </c>
      <c r="E74" s="177">
        <f>'1- کل کادر پرستاری به تخت موجود'!N74</f>
        <v>0</v>
      </c>
      <c r="F74" s="156">
        <f>'1- کل کادر پرستاری به تخت موجود'!U74</f>
        <v>0</v>
      </c>
      <c r="G74" s="156">
        <f>'1- کل کادر پرستاری به تخت موجود'!Z74</f>
        <v>0</v>
      </c>
      <c r="H74" s="156">
        <f>'1- کل کادر پرستاری به تخت موجود'!AE74</f>
        <v>0</v>
      </c>
      <c r="I74" s="156">
        <f>'1- کل کادر پرستاری به تخت موجود'!AJ74</f>
        <v>0</v>
      </c>
      <c r="J74" s="156">
        <f>'1- کل کادر پرستاری به تخت موجود'!AO74</f>
        <v>0</v>
      </c>
      <c r="K74" s="156">
        <f>'1- کل کادر پرستاری به تخت موجود'!BD74</f>
        <v>0</v>
      </c>
      <c r="L74" s="156">
        <f>'1- کل کادر پرستاری به تخت موجود'!BI74</f>
        <v>0</v>
      </c>
      <c r="M74" s="156">
        <f>'1- کل کادر پرستاری به تخت موجود'!BN74</f>
        <v>0</v>
      </c>
      <c r="N74" s="156">
        <f>'1- کل کادر پرستاری به تخت موجود'!BS74</f>
        <v>0</v>
      </c>
      <c r="O74" s="156">
        <f>'1- کل کادر پرستاری به تخت موجود'!CH74</f>
        <v>0</v>
      </c>
      <c r="P74" s="156">
        <f>'1- کل کادر پرستاری به تخت موجود'!CM74</f>
        <v>0</v>
      </c>
      <c r="Q74" s="156">
        <f>'1- کل کادر پرستاری به تخت موجود'!CR74</f>
        <v>0</v>
      </c>
      <c r="R74" s="156">
        <f>'1- کل کادر پرستاری به تخت موجود'!CW74</f>
        <v>0</v>
      </c>
      <c r="S74" s="157">
        <f t="shared" ref="S74:S76" si="56">SUM(E74,G74,I74,K74,M74,O74,Q74)</f>
        <v>0</v>
      </c>
      <c r="T74" s="158">
        <f t="shared" si="20"/>
        <v>0</v>
      </c>
      <c r="U74" s="159">
        <f t="shared" ref="U74:U76" si="57">SUM(S74:T74)</f>
        <v>0</v>
      </c>
      <c r="V74" s="156">
        <f>'1- کل کادر پرستاری به تخت موجود'!DI74</f>
        <v>0</v>
      </c>
      <c r="W74" s="156">
        <f>'1- کل کادر پرستاری به تخت موجود'!DJ74</f>
        <v>0</v>
      </c>
      <c r="X74" s="156">
        <f>'1- کل کادر پرستاری به تخت موجود'!DK74</f>
        <v>0</v>
      </c>
      <c r="Y74" s="159">
        <f t="shared" ref="Y74:Y76" si="58">SUM(V74:X74)</f>
        <v>0</v>
      </c>
      <c r="Z74" s="160" t="e">
        <f t="shared" si="52"/>
        <v>#DIV/0!</v>
      </c>
      <c r="AA74" s="306"/>
      <c r="AB74" s="307"/>
    </row>
    <row r="75" spans="2:28" ht="23.25" customHeight="1" x14ac:dyDescent="0.25">
      <c r="B75" s="300"/>
      <c r="C75" s="303"/>
      <c r="D75" s="180" t="str">
        <f>'1- کل کادر پرستاری به تخت موجود'!D75</f>
        <v>پاییز</v>
      </c>
      <c r="E75" s="177">
        <f>'1- کل کادر پرستاری به تخت موجود'!N75</f>
        <v>0</v>
      </c>
      <c r="F75" s="156">
        <f>'1- کل کادر پرستاری به تخت موجود'!U75</f>
        <v>0</v>
      </c>
      <c r="G75" s="156">
        <f>'1- کل کادر پرستاری به تخت موجود'!Z75</f>
        <v>0</v>
      </c>
      <c r="H75" s="156">
        <f>'1- کل کادر پرستاری به تخت موجود'!AE75</f>
        <v>0</v>
      </c>
      <c r="I75" s="156">
        <f>'1- کل کادر پرستاری به تخت موجود'!AJ75</f>
        <v>0</v>
      </c>
      <c r="J75" s="156">
        <f>'1- کل کادر پرستاری به تخت موجود'!AO75</f>
        <v>0</v>
      </c>
      <c r="K75" s="156">
        <f>'1- کل کادر پرستاری به تخت موجود'!BD75</f>
        <v>0</v>
      </c>
      <c r="L75" s="156">
        <f>'1- کل کادر پرستاری به تخت موجود'!BI75</f>
        <v>0</v>
      </c>
      <c r="M75" s="156">
        <f>'1- کل کادر پرستاری به تخت موجود'!BN75</f>
        <v>0</v>
      </c>
      <c r="N75" s="156">
        <f>'1- کل کادر پرستاری به تخت موجود'!BS75</f>
        <v>0</v>
      </c>
      <c r="O75" s="156">
        <f>'1- کل کادر پرستاری به تخت موجود'!CH75</f>
        <v>0</v>
      </c>
      <c r="P75" s="156">
        <f>'1- کل کادر پرستاری به تخت موجود'!CM75</f>
        <v>0</v>
      </c>
      <c r="Q75" s="156">
        <f>'1- کل کادر پرستاری به تخت موجود'!CR75</f>
        <v>0</v>
      </c>
      <c r="R75" s="156">
        <f>'1- کل کادر پرستاری به تخت موجود'!CW75</f>
        <v>0</v>
      </c>
      <c r="S75" s="157">
        <f t="shared" si="56"/>
        <v>0</v>
      </c>
      <c r="T75" s="158">
        <f t="shared" si="20"/>
        <v>0</v>
      </c>
      <c r="U75" s="159">
        <f t="shared" si="57"/>
        <v>0</v>
      </c>
      <c r="V75" s="156">
        <f>'1- کل کادر پرستاری به تخت موجود'!DI75</f>
        <v>0</v>
      </c>
      <c r="W75" s="156">
        <f>'1- کل کادر پرستاری به تخت موجود'!DJ75</f>
        <v>0</v>
      </c>
      <c r="X75" s="156">
        <f>'1- کل کادر پرستاری به تخت موجود'!DK75</f>
        <v>0</v>
      </c>
      <c r="Y75" s="159">
        <f t="shared" si="58"/>
        <v>0</v>
      </c>
      <c r="Z75" s="160" t="e">
        <f t="shared" si="52"/>
        <v>#DIV/0!</v>
      </c>
      <c r="AA75" s="307" t="e">
        <f>SUM(U75:U76)/SUM(Y75:Y76)</f>
        <v>#DIV/0!</v>
      </c>
      <c r="AB75" s="307"/>
    </row>
    <row r="76" spans="2:28" ht="23.25" customHeight="1" thickBot="1" x14ac:dyDescent="0.3">
      <c r="B76" s="301"/>
      <c r="C76" s="304"/>
      <c r="D76" s="181" t="str">
        <f>'1- کل کادر پرستاری به تخت موجود'!D76</f>
        <v>زمستان</v>
      </c>
      <c r="E76" s="178">
        <f>'1- کل کادر پرستاری به تخت موجود'!N76</f>
        <v>0</v>
      </c>
      <c r="F76" s="161">
        <f>'1- کل کادر پرستاری به تخت موجود'!U76</f>
        <v>0</v>
      </c>
      <c r="G76" s="161">
        <f>'1- کل کادر پرستاری به تخت موجود'!Z76</f>
        <v>0</v>
      </c>
      <c r="H76" s="161">
        <f>'1- کل کادر پرستاری به تخت موجود'!AE76</f>
        <v>0</v>
      </c>
      <c r="I76" s="161">
        <f>'1- کل کادر پرستاری به تخت موجود'!AJ76</f>
        <v>0</v>
      </c>
      <c r="J76" s="161">
        <f>'1- کل کادر پرستاری به تخت موجود'!AO76</f>
        <v>0</v>
      </c>
      <c r="K76" s="161">
        <f>'1- کل کادر پرستاری به تخت موجود'!BD76</f>
        <v>0</v>
      </c>
      <c r="L76" s="161">
        <f>'1- کل کادر پرستاری به تخت موجود'!BI76</f>
        <v>0</v>
      </c>
      <c r="M76" s="161">
        <f>'1- کل کادر پرستاری به تخت موجود'!BN76</f>
        <v>0</v>
      </c>
      <c r="N76" s="161">
        <f>'1- کل کادر پرستاری به تخت موجود'!BS76</f>
        <v>0</v>
      </c>
      <c r="O76" s="161">
        <f>'1- کل کادر پرستاری به تخت موجود'!CH76</f>
        <v>0</v>
      </c>
      <c r="P76" s="161">
        <f>'1- کل کادر پرستاری به تخت موجود'!CM76</f>
        <v>0</v>
      </c>
      <c r="Q76" s="161">
        <f>'1- کل کادر پرستاری به تخت موجود'!CR76</f>
        <v>0</v>
      </c>
      <c r="R76" s="161">
        <f>'1- کل کادر پرستاری به تخت موجود'!CW76</f>
        <v>0</v>
      </c>
      <c r="S76" s="162">
        <f t="shared" si="56"/>
        <v>0</v>
      </c>
      <c r="T76" s="163">
        <f t="shared" si="20"/>
        <v>0</v>
      </c>
      <c r="U76" s="164">
        <f t="shared" si="57"/>
        <v>0</v>
      </c>
      <c r="V76" s="161">
        <f>'1- کل کادر پرستاری به تخت موجود'!DI76</f>
        <v>0</v>
      </c>
      <c r="W76" s="161">
        <f>'1- کل کادر پرستاری به تخت موجود'!DJ76</f>
        <v>0</v>
      </c>
      <c r="X76" s="161">
        <f>'1- کل کادر پرستاری به تخت موجود'!DK76</f>
        <v>0</v>
      </c>
      <c r="Y76" s="164">
        <f t="shared" si="58"/>
        <v>0</v>
      </c>
      <c r="Z76" s="165" t="e">
        <f t="shared" si="52"/>
        <v>#DIV/0!</v>
      </c>
      <c r="AA76" s="308"/>
      <c r="AB76" s="308"/>
    </row>
    <row r="77" spans="2:28" ht="23.25" customHeight="1" x14ac:dyDescent="0.25">
      <c r="B77" s="299">
        <v>19</v>
      </c>
      <c r="C77" s="302">
        <f>لیست!D24</f>
        <v>0</v>
      </c>
      <c r="D77" s="179" t="str">
        <f>'1- کل کادر پرستاری به تخت موجود'!D77</f>
        <v>بهار</v>
      </c>
      <c r="E77" s="176">
        <f>'1- کل کادر پرستاری به تخت موجود'!N77</f>
        <v>0</v>
      </c>
      <c r="F77" s="151">
        <f>'1- کل کادر پرستاری به تخت موجود'!U77</f>
        <v>0</v>
      </c>
      <c r="G77" s="151">
        <f>'1- کل کادر پرستاری به تخت موجود'!Z77</f>
        <v>0</v>
      </c>
      <c r="H77" s="151">
        <f>'1- کل کادر پرستاری به تخت موجود'!AE77</f>
        <v>0</v>
      </c>
      <c r="I77" s="151">
        <f>'1- کل کادر پرستاری به تخت موجود'!AJ77</f>
        <v>0</v>
      </c>
      <c r="J77" s="151">
        <f>'1- کل کادر پرستاری به تخت موجود'!AO77</f>
        <v>0</v>
      </c>
      <c r="K77" s="151">
        <f>'1- کل کادر پرستاری به تخت موجود'!BD77</f>
        <v>0</v>
      </c>
      <c r="L77" s="151">
        <f>'1- کل کادر پرستاری به تخت موجود'!BI77</f>
        <v>0</v>
      </c>
      <c r="M77" s="151">
        <f>'1- کل کادر پرستاری به تخت موجود'!BN77</f>
        <v>0</v>
      </c>
      <c r="N77" s="151">
        <f>'1- کل کادر پرستاری به تخت موجود'!BS77</f>
        <v>0</v>
      </c>
      <c r="O77" s="151">
        <f>'1- کل کادر پرستاری به تخت موجود'!CH77</f>
        <v>0</v>
      </c>
      <c r="P77" s="151">
        <f>'1- کل کادر پرستاری به تخت موجود'!CM77</f>
        <v>0</v>
      </c>
      <c r="Q77" s="151">
        <f>'1- کل کادر پرستاری به تخت موجود'!CR77</f>
        <v>0</v>
      </c>
      <c r="R77" s="151">
        <f>'1- کل کادر پرستاری به تخت موجود'!CW77</f>
        <v>0</v>
      </c>
      <c r="S77" s="152">
        <f>SUM(E77,G77,I77,K77,M77,O77,Q77)</f>
        <v>0</v>
      </c>
      <c r="T77" s="153">
        <f t="shared" si="20"/>
        <v>0</v>
      </c>
      <c r="U77" s="154">
        <f>SUM(S77:T77)</f>
        <v>0</v>
      </c>
      <c r="V77" s="151">
        <f>'1- کل کادر پرستاری به تخت موجود'!DI77</f>
        <v>0</v>
      </c>
      <c r="W77" s="151">
        <f>'1- کل کادر پرستاری به تخت موجود'!DJ77</f>
        <v>0</v>
      </c>
      <c r="X77" s="151">
        <f>'1- کل کادر پرستاری به تخت موجود'!DK77</f>
        <v>0</v>
      </c>
      <c r="Y77" s="154">
        <f>SUM(V77:X77)</f>
        <v>0</v>
      </c>
      <c r="Z77" s="155" t="e">
        <f t="shared" si="52"/>
        <v>#DIV/0!</v>
      </c>
      <c r="AA77" s="305" t="e">
        <f>SUM(U77:U78)/SUM(Y77:Y78)</f>
        <v>#DIV/0!</v>
      </c>
      <c r="AB77" s="305" t="e">
        <f>SUM(U77:U80)/SUM(Y77:Y80)</f>
        <v>#DIV/0!</v>
      </c>
    </row>
    <row r="78" spans="2:28" ht="23.25" customHeight="1" x14ac:dyDescent="0.25">
      <c r="B78" s="300"/>
      <c r="C78" s="303"/>
      <c r="D78" s="180" t="str">
        <f>'1- کل کادر پرستاری به تخت موجود'!D78</f>
        <v>تابستان</v>
      </c>
      <c r="E78" s="177">
        <f>'1- کل کادر پرستاری به تخت موجود'!N78</f>
        <v>0</v>
      </c>
      <c r="F78" s="156">
        <f>'1- کل کادر پرستاری به تخت موجود'!U78</f>
        <v>0</v>
      </c>
      <c r="G78" s="156">
        <f>'1- کل کادر پرستاری به تخت موجود'!Z78</f>
        <v>0</v>
      </c>
      <c r="H78" s="156">
        <f>'1- کل کادر پرستاری به تخت موجود'!AE78</f>
        <v>0</v>
      </c>
      <c r="I78" s="156">
        <f>'1- کل کادر پرستاری به تخت موجود'!AJ78</f>
        <v>0</v>
      </c>
      <c r="J78" s="156">
        <f>'1- کل کادر پرستاری به تخت موجود'!AO78</f>
        <v>0</v>
      </c>
      <c r="K78" s="156">
        <f>'1- کل کادر پرستاری به تخت موجود'!BD78</f>
        <v>0</v>
      </c>
      <c r="L78" s="156">
        <f>'1- کل کادر پرستاری به تخت موجود'!BI78</f>
        <v>0</v>
      </c>
      <c r="M78" s="156">
        <f>'1- کل کادر پرستاری به تخت موجود'!BN78</f>
        <v>0</v>
      </c>
      <c r="N78" s="156">
        <f>'1- کل کادر پرستاری به تخت موجود'!BS78</f>
        <v>0</v>
      </c>
      <c r="O78" s="156">
        <f>'1- کل کادر پرستاری به تخت موجود'!CH78</f>
        <v>0</v>
      </c>
      <c r="P78" s="156">
        <f>'1- کل کادر پرستاری به تخت موجود'!CM78</f>
        <v>0</v>
      </c>
      <c r="Q78" s="156">
        <f>'1- کل کادر پرستاری به تخت موجود'!CR78</f>
        <v>0</v>
      </c>
      <c r="R78" s="156">
        <f>'1- کل کادر پرستاری به تخت موجود'!CW78</f>
        <v>0</v>
      </c>
      <c r="S78" s="157">
        <f t="shared" ref="S78:S80" si="59">SUM(E78,G78,I78,K78,M78,O78,Q78)</f>
        <v>0</v>
      </c>
      <c r="T78" s="158">
        <f t="shared" si="20"/>
        <v>0</v>
      </c>
      <c r="U78" s="159">
        <f t="shared" ref="U78:U80" si="60">SUM(S78:T78)</f>
        <v>0</v>
      </c>
      <c r="V78" s="156">
        <f>'1- کل کادر پرستاری به تخت موجود'!DI78</f>
        <v>0</v>
      </c>
      <c r="W78" s="156">
        <f>'1- کل کادر پرستاری به تخت موجود'!DJ78</f>
        <v>0</v>
      </c>
      <c r="X78" s="156">
        <f>'1- کل کادر پرستاری به تخت موجود'!DK78</f>
        <v>0</v>
      </c>
      <c r="Y78" s="159">
        <f t="shared" ref="Y78:Y80" si="61">SUM(V78:X78)</f>
        <v>0</v>
      </c>
      <c r="Z78" s="160" t="e">
        <f t="shared" si="52"/>
        <v>#DIV/0!</v>
      </c>
      <c r="AA78" s="306"/>
      <c r="AB78" s="307"/>
    </row>
    <row r="79" spans="2:28" ht="23.25" customHeight="1" x14ac:dyDescent="0.25">
      <c r="B79" s="300"/>
      <c r="C79" s="303"/>
      <c r="D79" s="180" t="str">
        <f>'1- کل کادر پرستاری به تخت موجود'!D79</f>
        <v>پاییز</v>
      </c>
      <c r="E79" s="177">
        <f>'1- کل کادر پرستاری به تخت موجود'!N79</f>
        <v>0</v>
      </c>
      <c r="F79" s="156">
        <f>'1- کل کادر پرستاری به تخت موجود'!U79</f>
        <v>0</v>
      </c>
      <c r="G79" s="156">
        <f>'1- کل کادر پرستاری به تخت موجود'!Z79</f>
        <v>0</v>
      </c>
      <c r="H79" s="156">
        <f>'1- کل کادر پرستاری به تخت موجود'!AE79</f>
        <v>0</v>
      </c>
      <c r="I79" s="156">
        <f>'1- کل کادر پرستاری به تخت موجود'!AJ79</f>
        <v>0</v>
      </c>
      <c r="J79" s="156">
        <f>'1- کل کادر پرستاری به تخت موجود'!AO79</f>
        <v>0</v>
      </c>
      <c r="K79" s="156">
        <f>'1- کل کادر پرستاری به تخت موجود'!BD79</f>
        <v>0</v>
      </c>
      <c r="L79" s="156">
        <f>'1- کل کادر پرستاری به تخت موجود'!BI79</f>
        <v>0</v>
      </c>
      <c r="M79" s="156">
        <f>'1- کل کادر پرستاری به تخت موجود'!BN79</f>
        <v>0</v>
      </c>
      <c r="N79" s="156">
        <f>'1- کل کادر پرستاری به تخت موجود'!BS79</f>
        <v>0</v>
      </c>
      <c r="O79" s="156">
        <f>'1- کل کادر پرستاری به تخت موجود'!CH79</f>
        <v>0</v>
      </c>
      <c r="P79" s="156">
        <f>'1- کل کادر پرستاری به تخت موجود'!CM79</f>
        <v>0</v>
      </c>
      <c r="Q79" s="156">
        <f>'1- کل کادر پرستاری به تخت موجود'!CR79</f>
        <v>0</v>
      </c>
      <c r="R79" s="156">
        <f>'1- کل کادر پرستاری به تخت موجود'!CW79</f>
        <v>0</v>
      </c>
      <c r="S79" s="157">
        <f t="shared" si="59"/>
        <v>0</v>
      </c>
      <c r="T79" s="158">
        <f t="shared" si="20"/>
        <v>0</v>
      </c>
      <c r="U79" s="159">
        <f t="shared" si="60"/>
        <v>0</v>
      </c>
      <c r="V79" s="156">
        <f>'1- کل کادر پرستاری به تخت موجود'!DI79</f>
        <v>0</v>
      </c>
      <c r="W79" s="156">
        <f>'1- کل کادر پرستاری به تخت موجود'!DJ79</f>
        <v>0</v>
      </c>
      <c r="X79" s="156">
        <f>'1- کل کادر پرستاری به تخت موجود'!DK79</f>
        <v>0</v>
      </c>
      <c r="Y79" s="159">
        <f t="shared" si="61"/>
        <v>0</v>
      </c>
      <c r="Z79" s="160" t="e">
        <f t="shared" si="52"/>
        <v>#DIV/0!</v>
      </c>
      <c r="AA79" s="307" t="e">
        <f>SUM(U79:U80)/SUM(Y79:Y80)</f>
        <v>#DIV/0!</v>
      </c>
      <c r="AB79" s="307"/>
    </row>
    <row r="80" spans="2:28" ht="23.25" customHeight="1" thickBot="1" x14ac:dyDescent="0.3">
      <c r="B80" s="301"/>
      <c r="C80" s="304"/>
      <c r="D80" s="181" t="str">
        <f>'1- کل کادر پرستاری به تخت موجود'!D80</f>
        <v>زمستان</v>
      </c>
      <c r="E80" s="178">
        <f>'1- کل کادر پرستاری به تخت موجود'!N80</f>
        <v>0</v>
      </c>
      <c r="F80" s="161">
        <f>'1- کل کادر پرستاری به تخت موجود'!U80</f>
        <v>0</v>
      </c>
      <c r="G80" s="161">
        <f>'1- کل کادر پرستاری به تخت موجود'!Z80</f>
        <v>0</v>
      </c>
      <c r="H80" s="161">
        <f>'1- کل کادر پرستاری به تخت موجود'!AE80</f>
        <v>0</v>
      </c>
      <c r="I80" s="161">
        <f>'1- کل کادر پرستاری به تخت موجود'!AJ80</f>
        <v>0</v>
      </c>
      <c r="J80" s="161">
        <f>'1- کل کادر پرستاری به تخت موجود'!AO80</f>
        <v>0</v>
      </c>
      <c r="K80" s="161">
        <f>'1- کل کادر پرستاری به تخت موجود'!BD80</f>
        <v>0</v>
      </c>
      <c r="L80" s="161">
        <f>'1- کل کادر پرستاری به تخت موجود'!BI80</f>
        <v>0</v>
      </c>
      <c r="M80" s="161">
        <f>'1- کل کادر پرستاری به تخت موجود'!BN80</f>
        <v>0</v>
      </c>
      <c r="N80" s="161">
        <f>'1- کل کادر پرستاری به تخت موجود'!BS80</f>
        <v>0</v>
      </c>
      <c r="O80" s="161">
        <f>'1- کل کادر پرستاری به تخت موجود'!CH80</f>
        <v>0</v>
      </c>
      <c r="P80" s="161">
        <f>'1- کل کادر پرستاری به تخت موجود'!CM80</f>
        <v>0</v>
      </c>
      <c r="Q80" s="161">
        <f>'1- کل کادر پرستاری به تخت موجود'!CR80</f>
        <v>0</v>
      </c>
      <c r="R80" s="161">
        <f>'1- کل کادر پرستاری به تخت موجود'!CW80</f>
        <v>0</v>
      </c>
      <c r="S80" s="162">
        <f t="shared" si="59"/>
        <v>0</v>
      </c>
      <c r="T80" s="163">
        <f t="shared" si="20"/>
        <v>0</v>
      </c>
      <c r="U80" s="164">
        <f t="shared" si="60"/>
        <v>0</v>
      </c>
      <c r="V80" s="161">
        <f>'1- کل کادر پرستاری به تخت موجود'!DI80</f>
        <v>0</v>
      </c>
      <c r="W80" s="161">
        <f>'1- کل کادر پرستاری به تخت موجود'!DJ80</f>
        <v>0</v>
      </c>
      <c r="X80" s="161">
        <f>'1- کل کادر پرستاری به تخت موجود'!DK80</f>
        <v>0</v>
      </c>
      <c r="Y80" s="164">
        <f t="shared" si="61"/>
        <v>0</v>
      </c>
      <c r="Z80" s="165" t="e">
        <f t="shared" si="52"/>
        <v>#DIV/0!</v>
      </c>
      <c r="AA80" s="308"/>
      <c r="AB80" s="308"/>
    </row>
    <row r="81" spans="2:28" ht="23.25" customHeight="1" x14ac:dyDescent="0.25">
      <c r="B81" s="299">
        <v>20</v>
      </c>
      <c r="C81" s="302">
        <f>لیست!D25</f>
        <v>0</v>
      </c>
      <c r="D81" s="179" t="str">
        <f>'1- کل کادر پرستاری به تخت موجود'!D81</f>
        <v>بهار</v>
      </c>
      <c r="E81" s="176">
        <f>'1- کل کادر پرستاری به تخت موجود'!N81</f>
        <v>0</v>
      </c>
      <c r="F81" s="151">
        <f>'1- کل کادر پرستاری به تخت موجود'!U81</f>
        <v>0</v>
      </c>
      <c r="G81" s="151">
        <f>'1- کل کادر پرستاری به تخت موجود'!Z81</f>
        <v>0</v>
      </c>
      <c r="H81" s="151">
        <f>'1- کل کادر پرستاری به تخت موجود'!AE81</f>
        <v>0</v>
      </c>
      <c r="I81" s="151">
        <f>'1- کل کادر پرستاری به تخت موجود'!AJ81</f>
        <v>0</v>
      </c>
      <c r="J81" s="151">
        <f>'1- کل کادر پرستاری به تخت موجود'!AO81</f>
        <v>0</v>
      </c>
      <c r="K81" s="151">
        <f>'1- کل کادر پرستاری به تخت موجود'!BD81</f>
        <v>0</v>
      </c>
      <c r="L81" s="151">
        <f>'1- کل کادر پرستاری به تخت موجود'!BI81</f>
        <v>0</v>
      </c>
      <c r="M81" s="151">
        <f>'1- کل کادر پرستاری به تخت موجود'!BN81</f>
        <v>0</v>
      </c>
      <c r="N81" s="151">
        <f>'1- کل کادر پرستاری به تخت موجود'!BS81</f>
        <v>0</v>
      </c>
      <c r="O81" s="151">
        <f>'1- کل کادر پرستاری به تخت موجود'!CH81</f>
        <v>0</v>
      </c>
      <c r="P81" s="151">
        <f>'1- کل کادر پرستاری به تخت موجود'!CM81</f>
        <v>0</v>
      </c>
      <c r="Q81" s="151">
        <f>'1- کل کادر پرستاری به تخت موجود'!CR81</f>
        <v>0</v>
      </c>
      <c r="R81" s="151">
        <f>'1- کل کادر پرستاری به تخت موجود'!CW81</f>
        <v>0</v>
      </c>
      <c r="S81" s="152">
        <f>SUM(E81,G81,I81,K81,M81,O81,Q81)</f>
        <v>0</v>
      </c>
      <c r="T81" s="153">
        <f t="shared" si="20"/>
        <v>0</v>
      </c>
      <c r="U81" s="154">
        <f>SUM(S81:T81)</f>
        <v>0</v>
      </c>
      <c r="V81" s="151">
        <f>'1- کل کادر پرستاری به تخت موجود'!DI81</f>
        <v>0</v>
      </c>
      <c r="W81" s="151">
        <f>'1- کل کادر پرستاری به تخت موجود'!DJ81</f>
        <v>0</v>
      </c>
      <c r="X81" s="151">
        <f>'1- کل کادر پرستاری به تخت موجود'!DK81</f>
        <v>0</v>
      </c>
      <c r="Y81" s="154">
        <f>SUM(V81:X81)</f>
        <v>0</v>
      </c>
      <c r="Z81" s="155" t="e">
        <f t="shared" si="52"/>
        <v>#DIV/0!</v>
      </c>
      <c r="AA81" s="305" t="e">
        <f>SUM(U81:U82)/SUM(Y81:Y82)</f>
        <v>#DIV/0!</v>
      </c>
      <c r="AB81" s="305" t="e">
        <f>SUM(U81:U84)/SUM(Y81:Y84)</f>
        <v>#DIV/0!</v>
      </c>
    </row>
    <row r="82" spans="2:28" ht="23.25" customHeight="1" x14ac:dyDescent="0.25">
      <c r="B82" s="300"/>
      <c r="C82" s="303"/>
      <c r="D82" s="180" t="str">
        <f>'1- کل کادر پرستاری به تخت موجود'!D82</f>
        <v>تابستان</v>
      </c>
      <c r="E82" s="177">
        <f>'1- کل کادر پرستاری به تخت موجود'!N82</f>
        <v>0</v>
      </c>
      <c r="F82" s="156">
        <f>'1- کل کادر پرستاری به تخت موجود'!U82</f>
        <v>0</v>
      </c>
      <c r="G82" s="156">
        <f>'1- کل کادر پرستاری به تخت موجود'!Z82</f>
        <v>0</v>
      </c>
      <c r="H82" s="156">
        <f>'1- کل کادر پرستاری به تخت موجود'!AE82</f>
        <v>0</v>
      </c>
      <c r="I82" s="156">
        <f>'1- کل کادر پرستاری به تخت موجود'!AJ82</f>
        <v>0</v>
      </c>
      <c r="J82" s="156">
        <f>'1- کل کادر پرستاری به تخت موجود'!AO82</f>
        <v>0</v>
      </c>
      <c r="K82" s="156">
        <f>'1- کل کادر پرستاری به تخت موجود'!BD82</f>
        <v>0</v>
      </c>
      <c r="L82" s="156">
        <f>'1- کل کادر پرستاری به تخت موجود'!BI82</f>
        <v>0</v>
      </c>
      <c r="M82" s="156">
        <f>'1- کل کادر پرستاری به تخت موجود'!BN82</f>
        <v>0</v>
      </c>
      <c r="N82" s="156">
        <f>'1- کل کادر پرستاری به تخت موجود'!BS82</f>
        <v>0</v>
      </c>
      <c r="O82" s="156">
        <f>'1- کل کادر پرستاری به تخت موجود'!CH82</f>
        <v>0</v>
      </c>
      <c r="P82" s="156">
        <f>'1- کل کادر پرستاری به تخت موجود'!CM82</f>
        <v>0</v>
      </c>
      <c r="Q82" s="156">
        <f>'1- کل کادر پرستاری به تخت موجود'!CR82</f>
        <v>0</v>
      </c>
      <c r="R82" s="156">
        <f>'1- کل کادر پرستاری به تخت موجود'!CW82</f>
        <v>0</v>
      </c>
      <c r="S82" s="157">
        <f t="shared" ref="S82:S84" si="62">SUM(E82,G82,I82,K82,M82,O82,Q82)</f>
        <v>0</v>
      </c>
      <c r="T82" s="158">
        <f t="shared" si="20"/>
        <v>0</v>
      </c>
      <c r="U82" s="159">
        <f t="shared" ref="U82:U84" si="63">SUM(S82:T82)</f>
        <v>0</v>
      </c>
      <c r="V82" s="156">
        <f>'1- کل کادر پرستاری به تخت موجود'!DI82</f>
        <v>0</v>
      </c>
      <c r="W82" s="156">
        <f>'1- کل کادر پرستاری به تخت موجود'!DJ82</f>
        <v>0</v>
      </c>
      <c r="X82" s="156">
        <f>'1- کل کادر پرستاری به تخت موجود'!DK82</f>
        <v>0</v>
      </c>
      <c r="Y82" s="159">
        <f t="shared" ref="Y82:Y84" si="64">SUM(V82:X82)</f>
        <v>0</v>
      </c>
      <c r="Z82" s="160" t="e">
        <f t="shared" si="52"/>
        <v>#DIV/0!</v>
      </c>
      <c r="AA82" s="306"/>
      <c r="AB82" s="307"/>
    </row>
    <row r="83" spans="2:28" ht="23.25" customHeight="1" x14ac:dyDescent="0.25">
      <c r="B83" s="300"/>
      <c r="C83" s="303"/>
      <c r="D83" s="180" t="str">
        <f>'1- کل کادر پرستاری به تخت موجود'!D83</f>
        <v>پاییز</v>
      </c>
      <c r="E83" s="177">
        <f>'1- کل کادر پرستاری به تخت موجود'!N83</f>
        <v>0</v>
      </c>
      <c r="F83" s="156">
        <f>'1- کل کادر پرستاری به تخت موجود'!U83</f>
        <v>0</v>
      </c>
      <c r="G83" s="156">
        <f>'1- کل کادر پرستاری به تخت موجود'!Z83</f>
        <v>0</v>
      </c>
      <c r="H83" s="156">
        <f>'1- کل کادر پرستاری به تخت موجود'!AE83</f>
        <v>0</v>
      </c>
      <c r="I83" s="156">
        <f>'1- کل کادر پرستاری به تخت موجود'!AJ83</f>
        <v>0</v>
      </c>
      <c r="J83" s="156">
        <f>'1- کل کادر پرستاری به تخت موجود'!AO83</f>
        <v>0</v>
      </c>
      <c r="K83" s="156">
        <f>'1- کل کادر پرستاری به تخت موجود'!BD83</f>
        <v>0</v>
      </c>
      <c r="L83" s="156">
        <f>'1- کل کادر پرستاری به تخت موجود'!BI83</f>
        <v>0</v>
      </c>
      <c r="M83" s="156">
        <f>'1- کل کادر پرستاری به تخت موجود'!BN83</f>
        <v>0</v>
      </c>
      <c r="N83" s="156">
        <f>'1- کل کادر پرستاری به تخت موجود'!BS83</f>
        <v>0</v>
      </c>
      <c r="O83" s="156">
        <f>'1- کل کادر پرستاری به تخت موجود'!CH83</f>
        <v>0</v>
      </c>
      <c r="P83" s="156">
        <f>'1- کل کادر پرستاری به تخت موجود'!CM83</f>
        <v>0</v>
      </c>
      <c r="Q83" s="156">
        <f>'1- کل کادر پرستاری به تخت موجود'!CR83</f>
        <v>0</v>
      </c>
      <c r="R83" s="156">
        <f>'1- کل کادر پرستاری به تخت موجود'!CW83</f>
        <v>0</v>
      </c>
      <c r="S83" s="157">
        <f t="shared" si="62"/>
        <v>0</v>
      </c>
      <c r="T83" s="158">
        <f t="shared" si="20"/>
        <v>0</v>
      </c>
      <c r="U83" s="159">
        <f t="shared" si="63"/>
        <v>0</v>
      </c>
      <c r="V83" s="156">
        <f>'1- کل کادر پرستاری به تخت موجود'!DI83</f>
        <v>0</v>
      </c>
      <c r="W83" s="156">
        <f>'1- کل کادر پرستاری به تخت موجود'!DJ83</f>
        <v>0</v>
      </c>
      <c r="X83" s="156">
        <f>'1- کل کادر پرستاری به تخت موجود'!DK83</f>
        <v>0</v>
      </c>
      <c r="Y83" s="159">
        <f t="shared" si="64"/>
        <v>0</v>
      </c>
      <c r="Z83" s="160" t="e">
        <f t="shared" si="52"/>
        <v>#DIV/0!</v>
      </c>
      <c r="AA83" s="307" t="e">
        <f>SUM(U83:U84)/SUM(Y83:Y84)</f>
        <v>#DIV/0!</v>
      </c>
      <c r="AB83" s="307"/>
    </row>
    <row r="84" spans="2:28" ht="23.25" customHeight="1" thickBot="1" x14ac:dyDescent="0.3">
      <c r="B84" s="301"/>
      <c r="C84" s="304"/>
      <c r="D84" s="181" t="str">
        <f>'1- کل کادر پرستاری به تخت موجود'!D84</f>
        <v>زمستان</v>
      </c>
      <c r="E84" s="178">
        <f>'1- کل کادر پرستاری به تخت موجود'!N84</f>
        <v>0</v>
      </c>
      <c r="F84" s="161">
        <f>'1- کل کادر پرستاری به تخت موجود'!U84</f>
        <v>0</v>
      </c>
      <c r="G84" s="161">
        <f>'1- کل کادر پرستاری به تخت موجود'!Z84</f>
        <v>0</v>
      </c>
      <c r="H84" s="161">
        <f>'1- کل کادر پرستاری به تخت موجود'!AE84</f>
        <v>0</v>
      </c>
      <c r="I84" s="161">
        <f>'1- کل کادر پرستاری به تخت موجود'!AJ84</f>
        <v>0</v>
      </c>
      <c r="J84" s="161">
        <f>'1- کل کادر پرستاری به تخت موجود'!AO84</f>
        <v>0</v>
      </c>
      <c r="K84" s="161">
        <f>'1- کل کادر پرستاری به تخت موجود'!BD84</f>
        <v>0</v>
      </c>
      <c r="L84" s="161">
        <f>'1- کل کادر پرستاری به تخت موجود'!BI84</f>
        <v>0</v>
      </c>
      <c r="M84" s="161">
        <f>'1- کل کادر پرستاری به تخت موجود'!BN84</f>
        <v>0</v>
      </c>
      <c r="N84" s="161">
        <f>'1- کل کادر پرستاری به تخت موجود'!BS84</f>
        <v>0</v>
      </c>
      <c r="O84" s="161">
        <f>'1- کل کادر پرستاری به تخت موجود'!CH84</f>
        <v>0</v>
      </c>
      <c r="P84" s="161">
        <f>'1- کل کادر پرستاری به تخت موجود'!CM84</f>
        <v>0</v>
      </c>
      <c r="Q84" s="161">
        <f>'1- کل کادر پرستاری به تخت موجود'!CR84</f>
        <v>0</v>
      </c>
      <c r="R84" s="161">
        <f>'1- کل کادر پرستاری به تخت موجود'!CW84</f>
        <v>0</v>
      </c>
      <c r="S84" s="162">
        <f t="shared" si="62"/>
        <v>0</v>
      </c>
      <c r="T84" s="163">
        <f t="shared" si="20"/>
        <v>0</v>
      </c>
      <c r="U84" s="164">
        <f t="shared" si="63"/>
        <v>0</v>
      </c>
      <c r="V84" s="161">
        <f>'1- کل کادر پرستاری به تخت موجود'!DI84</f>
        <v>0</v>
      </c>
      <c r="W84" s="161">
        <f>'1- کل کادر پرستاری به تخت موجود'!DJ84</f>
        <v>0</v>
      </c>
      <c r="X84" s="161">
        <f>'1- کل کادر پرستاری به تخت موجود'!DK84</f>
        <v>0</v>
      </c>
      <c r="Y84" s="164">
        <f t="shared" si="64"/>
        <v>0</v>
      </c>
      <c r="Z84" s="165" t="e">
        <f t="shared" si="52"/>
        <v>#DIV/0!</v>
      </c>
      <c r="AA84" s="308"/>
      <c r="AB84" s="308"/>
    </row>
    <row r="85" spans="2:28" ht="23.25" customHeight="1" x14ac:dyDescent="0.25">
      <c r="B85" s="299">
        <v>21</v>
      </c>
      <c r="C85" s="302">
        <f>لیست!D26</f>
        <v>0</v>
      </c>
      <c r="D85" s="179" t="str">
        <f>'1- کل کادر پرستاری به تخت موجود'!D85</f>
        <v>بهار</v>
      </c>
      <c r="E85" s="176">
        <f>'1- کل کادر پرستاری به تخت موجود'!N85</f>
        <v>0</v>
      </c>
      <c r="F85" s="151">
        <f>'1- کل کادر پرستاری به تخت موجود'!U85</f>
        <v>0</v>
      </c>
      <c r="G85" s="151">
        <f>'1- کل کادر پرستاری به تخت موجود'!Z85</f>
        <v>0</v>
      </c>
      <c r="H85" s="151">
        <f>'1- کل کادر پرستاری به تخت موجود'!AE85</f>
        <v>0</v>
      </c>
      <c r="I85" s="151">
        <f>'1- کل کادر پرستاری به تخت موجود'!AJ85</f>
        <v>0</v>
      </c>
      <c r="J85" s="151">
        <f>'1- کل کادر پرستاری به تخت موجود'!AO85</f>
        <v>0</v>
      </c>
      <c r="K85" s="151">
        <f>'1- کل کادر پرستاری به تخت موجود'!BD85</f>
        <v>0</v>
      </c>
      <c r="L85" s="151">
        <f>'1- کل کادر پرستاری به تخت موجود'!BI85</f>
        <v>0</v>
      </c>
      <c r="M85" s="151">
        <f>'1- کل کادر پرستاری به تخت موجود'!BN85</f>
        <v>0</v>
      </c>
      <c r="N85" s="151">
        <f>'1- کل کادر پرستاری به تخت موجود'!BS85</f>
        <v>0</v>
      </c>
      <c r="O85" s="151">
        <f>'1- کل کادر پرستاری به تخت موجود'!CH85</f>
        <v>0</v>
      </c>
      <c r="P85" s="151">
        <f>'1- کل کادر پرستاری به تخت موجود'!CM85</f>
        <v>0</v>
      </c>
      <c r="Q85" s="151">
        <f>'1- کل کادر پرستاری به تخت موجود'!CR85</f>
        <v>0</v>
      </c>
      <c r="R85" s="151">
        <f>'1- کل کادر پرستاری به تخت موجود'!CW85</f>
        <v>0</v>
      </c>
      <c r="S85" s="152">
        <f>SUM(E85,G85,I85,K85,M85,O85,Q85)</f>
        <v>0</v>
      </c>
      <c r="T85" s="153">
        <f t="shared" si="20"/>
        <v>0</v>
      </c>
      <c r="U85" s="154">
        <f>SUM(S85:T85)</f>
        <v>0</v>
      </c>
      <c r="V85" s="151">
        <f>'1- کل کادر پرستاری به تخت موجود'!DI85</f>
        <v>0</v>
      </c>
      <c r="W85" s="151">
        <f>'1- کل کادر پرستاری به تخت موجود'!DJ85</f>
        <v>0</v>
      </c>
      <c r="X85" s="151">
        <f>'1- کل کادر پرستاری به تخت موجود'!DK85</f>
        <v>0</v>
      </c>
      <c r="Y85" s="154">
        <f>SUM(V85:X85)</f>
        <v>0</v>
      </c>
      <c r="Z85" s="155" t="e">
        <f t="shared" si="52"/>
        <v>#DIV/0!</v>
      </c>
      <c r="AA85" s="305" t="e">
        <f>SUM(U85:U86)/SUM(Y85:Y86)</f>
        <v>#DIV/0!</v>
      </c>
      <c r="AB85" s="305" t="e">
        <f>SUM(U85:U88)/SUM(Y85:Y88)</f>
        <v>#DIV/0!</v>
      </c>
    </row>
    <row r="86" spans="2:28" ht="23.25" customHeight="1" x14ac:dyDescent="0.25">
      <c r="B86" s="300"/>
      <c r="C86" s="303"/>
      <c r="D86" s="180" t="str">
        <f>'1- کل کادر پرستاری به تخت موجود'!D86</f>
        <v>تابستان</v>
      </c>
      <c r="E86" s="177">
        <f>'1- کل کادر پرستاری به تخت موجود'!N86</f>
        <v>0</v>
      </c>
      <c r="F86" s="156">
        <f>'1- کل کادر پرستاری به تخت موجود'!U86</f>
        <v>0</v>
      </c>
      <c r="G86" s="156">
        <f>'1- کل کادر پرستاری به تخت موجود'!Z86</f>
        <v>0</v>
      </c>
      <c r="H86" s="156">
        <f>'1- کل کادر پرستاری به تخت موجود'!AE86</f>
        <v>0</v>
      </c>
      <c r="I86" s="156">
        <f>'1- کل کادر پرستاری به تخت موجود'!AJ86</f>
        <v>0</v>
      </c>
      <c r="J86" s="156">
        <f>'1- کل کادر پرستاری به تخت موجود'!AO86</f>
        <v>0</v>
      </c>
      <c r="K86" s="156">
        <f>'1- کل کادر پرستاری به تخت موجود'!BD86</f>
        <v>0</v>
      </c>
      <c r="L86" s="156">
        <f>'1- کل کادر پرستاری به تخت موجود'!BI86</f>
        <v>0</v>
      </c>
      <c r="M86" s="156">
        <f>'1- کل کادر پرستاری به تخت موجود'!BN86</f>
        <v>0</v>
      </c>
      <c r="N86" s="156">
        <f>'1- کل کادر پرستاری به تخت موجود'!BS86</f>
        <v>0</v>
      </c>
      <c r="O86" s="156">
        <f>'1- کل کادر پرستاری به تخت موجود'!CH86</f>
        <v>0</v>
      </c>
      <c r="P86" s="156">
        <f>'1- کل کادر پرستاری به تخت موجود'!CM86</f>
        <v>0</v>
      </c>
      <c r="Q86" s="156">
        <f>'1- کل کادر پرستاری به تخت موجود'!CR86</f>
        <v>0</v>
      </c>
      <c r="R86" s="156">
        <f>'1- کل کادر پرستاری به تخت موجود'!CW86</f>
        <v>0</v>
      </c>
      <c r="S86" s="157">
        <f t="shared" ref="S86:S88" si="65">SUM(E86,G86,I86,K86,M86,O86,Q86)</f>
        <v>0</v>
      </c>
      <c r="T86" s="158">
        <f t="shared" si="20"/>
        <v>0</v>
      </c>
      <c r="U86" s="159">
        <f t="shared" ref="U86:U88" si="66">SUM(S86:T86)</f>
        <v>0</v>
      </c>
      <c r="V86" s="156">
        <f>'1- کل کادر پرستاری به تخت موجود'!DI86</f>
        <v>0</v>
      </c>
      <c r="W86" s="156">
        <f>'1- کل کادر پرستاری به تخت موجود'!DJ86</f>
        <v>0</v>
      </c>
      <c r="X86" s="156">
        <f>'1- کل کادر پرستاری به تخت موجود'!DK86</f>
        <v>0</v>
      </c>
      <c r="Y86" s="159">
        <f t="shared" ref="Y86:Y88" si="67">SUM(V86:X86)</f>
        <v>0</v>
      </c>
      <c r="Z86" s="160" t="e">
        <f t="shared" si="52"/>
        <v>#DIV/0!</v>
      </c>
      <c r="AA86" s="306"/>
      <c r="AB86" s="307"/>
    </row>
    <row r="87" spans="2:28" ht="23.25" customHeight="1" x14ac:dyDescent="0.25">
      <c r="B87" s="300"/>
      <c r="C87" s="303"/>
      <c r="D87" s="180" t="str">
        <f>'1- کل کادر پرستاری به تخت موجود'!D87</f>
        <v>پاییز</v>
      </c>
      <c r="E87" s="177">
        <f>'1- کل کادر پرستاری به تخت موجود'!N87</f>
        <v>0</v>
      </c>
      <c r="F87" s="156">
        <f>'1- کل کادر پرستاری به تخت موجود'!U87</f>
        <v>0</v>
      </c>
      <c r="G87" s="156">
        <f>'1- کل کادر پرستاری به تخت موجود'!Z87</f>
        <v>0</v>
      </c>
      <c r="H87" s="156">
        <f>'1- کل کادر پرستاری به تخت موجود'!AE87</f>
        <v>0</v>
      </c>
      <c r="I87" s="156">
        <f>'1- کل کادر پرستاری به تخت موجود'!AJ87</f>
        <v>0</v>
      </c>
      <c r="J87" s="156">
        <f>'1- کل کادر پرستاری به تخت موجود'!AO87</f>
        <v>0</v>
      </c>
      <c r="K87" s="156">
        <f>'1- کل کادر پرستاری به تخت موجود'!BD87</f>
        <v>0</v>
      </c>
      <c r="L87" s="156">
        <f>'1- کل کادر پرستاری به تخت موجود'!BI87</f>
        <v>0</v>
      </c>
      <c r="M87" s="156">
        <f>'1- کل کادر پرستاری به تخت موجود'!BN87</f>
        <v>0</v>
      </c>
      <c r="N87" s="156">
        <f>'1- کل کادر پرستاری به تخت موجود'!BS87</f>
        <v>0</v>
      </c>
      <c r="O87" s="156">
        <f>'1- کل کادر پرستاری به تخت موجود'!CH87</f>
        <v>0</v>
      </c>
      <c r="P87" s="156">
        <f>'1- کل کادر پرستاری به تخت موجود'!CM87</f>
        <v>0</v>
      </c>
      <c r="Q87" s="156">
        <f>'1- کل کادر پرستاری به تخت موجود'!CR87</f>
        <v>0</v>
      </c>
      <c r="R87" s="156">
        <f>'1- کل کادر پرستاری به تخت موجود'!CW87</f>
        <v>0</v>
      </c>
      <c r="S87" s="157">
        <f t="shared" si="65"/>
        <v>0</v>
      </c>
      <c r="T87" s="158">
        <f t="shared" si="20"/>
        <v>0</v>
      </c>
      <c r="U87" s="159">
        <f t="shared" si="66"/>
        <v>0</v>
      </c>
      <c r="V87" s="156">
        <f>'1- کل کادر پرستاری به تخت موجود'!DI87</f>
        <v>0</v>
      </c>
      <c r="W87" s="156">
        <f>'1- کل کادر پرستاری به تخت موجود'!DJ87</f>
        <v>0</v>
      </c>
      <c r="X87" s="156">
        <f>'1- کل کادر پرستاری به تخت موجود'!DK87</f>
        <v>0</v>
      </c>
      <c r="Y87" s="159">
        <f t="shared" si="67"/>
        <v>0</v>
      </c>
      <c r="Z87" s="160" t="e">
        <f t="shared" si="52"/>
        <v>#DIV/0!</v>
      </c>
      <c r="AA87" s="307" t="e">
        <f>SUM(U87:U88)/SUM(Y87:Y88)</f>
        <v>#DIV/0!</v>
      </c>
      <c r="AB87" s="307"/>
    </row>
    <row r="88" spans="2:28" ht="23.25" customHeight="1" thickBot="1" x14ac:dyDescent="0.3">
      <c r="B88" s="301"/>
      <c r="C88" s="304"/>
      <c r="D88" s="181" t="str">
        <f>'1- کل کادر پرستاری به تخت موجود'!D88</f>
        <v>زمستان</v>
      </c>
      <c r="E88" s="178">
        <f>'1- کل کادر پرستاری به تخت موجود'!N88</f>
        <v>0</v>
      </c>
      <c r="F88" s="161">
        <f>'1- کل کادر پرستاری به تخت موجود'!U88</f>
        <v>0</v>
      </c>
      <c r="G88" s="161">
        <f>'1- کل کادر پرستاری به تخت موجود'!Z88</f>
        <v>0</v>
      </c>
      <c r="H88" s="161">
        <f>'1- کل کادر پرستاری به تخت موجود'!AE88</f>
        <v>0</v>
      </c>
      <c r="I88" s="161">
        <f>'1- کل کادر پرستاری به تخت موجود'!AJ88</f>
        <v>0</v>
      </c>
      <c r="J88" s="161">
        <f>'1- کل کادر پرستاری به تخت موجود'!AO88</f>
        <v>0</v>
      </c>
      <c r="K88" s="161">
        <f>'1- کل کادر پرستاری به تخت موجود'!BD88</f>
        <v>0</v>
      </c>
      <c r="L88" s="161">
        <f>'1- کل کادر پرستاری به تخت موجود'!BI88</f>
        <v>0</v>
      </c>
      <c r="M88" s="161">
        <f>'1- کل کادر پرستاری به تخت موجود'!BN88</f>
        <v>0</v>
      </c>
      <c r="N88" s="161">
        <f>'1- کل کادر پرستاری به تخت موجود'!BS88</f>
        <v>0</v>
      </c>
      <c r="O88" s="161">
        <f>'1- کل کادر پرستاری به تخت موجود'!CH88</f>
        <v>0</v>
      </c>
      <c r="P88" s="161">
        <f>'1- کل کادر پرستاری به تخت موجود'!CM88</f>
        <v>0</v>
      </c>
      <c r="Q88" s="161">
        <f>'1- کل کادر پرستاری به تخت موجود'!CR88</f>
        <v>0</v>
      </c>
      <c r="R88" s="161">
        <f>'1- کل کادر پرستاری به تخت موجود'!CW88</f>
        <v>0</v>
      </c>
      <c r="S88" s="162">
        <f t="shared" si="65"/>
        <v>0</v>
      </c>
      <c r="T88" s="163">
        <f t="shared" si="20"/>
        <v>0</v>
      </c>
      <c r="U88" s="164">
        <f t="shared" si="66"/>
        <v>0</v>
      </c>
      <c r="V88" s="161">
        <f>'1- کل کادر پرستاری به تخت موجود'!DI88</f>
        <v>0</v>
      </c>
      <c r="W88" s="161">
        <f>'1- کل کادر پرستاری به تخت موجود'!DJ88</f>
        <v>0</v>
      </c>
      <c r="X88" s="161">
        <f>'1- کل کادر پرستاری به تخت موجود'!DK88</f>
        <v>0</v>
      </c>
      <c r="Y88" s="164">
        <f t="shared" si="67"/>
        <v>0</v>
      </c>
      <c r="Z88" s="165" t="e">
        <f t="shared" si="52"/>
        <v>#DIV/0!</v>
      </c>
      <c r="AA88" s="308"/>
      <c r="AB88" s="308"/>
    </row>
    <row r="89" spans="2:28" ht="23.25" customHeight="1" x14ac:dyDescent="0.25">
      <c r="B89" s="299">
        <v>22</v>
      </c>
      <c r="C89" s="302">
        <f>لیست!D27</f>
        <v>0</v>
      </c>
      <c r="D89" s="179" t="str">
        <f>'1- کل کادر پرستاری به تخت موجود'!D89</f>
        <v>بهار</v>
      </c>
      <c r="E89" s="176">
        <f>'1- کل کادر پرستاری به تخت موجود'!N89</f>
        <v>0</v>
      </c>
      <c r="F89" s="151">
        <f>'1- کل کادر پرستاری به تخت موجود'!U89</f>
        <v>0</v>
      </c>
      <c r="G89" s="151">
        <f>'1- کل کادر پرستاری به تخت موجود'!Z89</f>
        <v>0</v>
      </c>
      <c r="H89" s="151">
        <f>'1- کل کادر پرستاری به تخت موجود'!AE89</f>
        <v>0</v>
      </c>
      <c r="I89" s="151">
        <f>'1- کل کادر پرستاری به تخت موجود'!AJ89</f>
        <v>0</v>
      </c>
      <c r="J89" s="151">
        <f>'1- کل کادر پرستاری به تخت موجود'!AO89</f>
        <v>0</v>
      </c>
      <c r="K89" s="151">
        <f>'1- کل کادر پرستاری به تخت موجود'!BD89</f>
        <v>0</v>
      </c>
      <c r="L89" s="151">
        <f>'1- کل کادر پرستاری به تخت موجود'!BI89</f>
        <v>0</v>
      </c>
      <c r="M89" s="151">
        <f>'1- کل کادر پرستاری به تخت موجود'!BN89</f>
        <v>0</v>
      </c>
      <c r="N89" s="151">
        <f>'1- کل کادر پرستاری به تخت موجود'!BS89</f>
        <v>0</v>
      </c>
      <c r="O89" s="151">
        <f>'1- کل کادر پرستاری به تخت موجود'!CH89</f>
        <v>0</v>
      </c>
      <c r="P89" s="151">
        <f>'1- کل کادر پرستاری به تخت موجود'!CM89</f>
        <v>0</v>
      </c>
      <c r="Q89" s="151">
        <f>'1- کل کادر پرستاری به تخت موجود'!CR89</f>
        <v>0</v>
      </c>
      <c r="R89" s="151">
        <f>'1- کل کادر پرستاری به تخت موجود'!CW89</f>
        <v>0</v>
      </c>
      <c r="S89" s="152">
        <f>SUM(E89,G89,I89,K89,M89,O89,Q89)</f>
        <v>0</v>
      </c>
      <c r="T89" s="153">
        <f t="shared" si="20"/>
        <v>0</v>
      </c>
      <c r="U89" s="154">
        <f>SUM(S89:T89)</f>
        <v>0</v>
      </c>
      <c r="V89" s="151">
        <f>'1- کل کادر پرستاری به تخت موجود'!DI89</f>
        <v>0</v>
      </c>
      <c r="W89" s="151">
        <f>'1- کل کادر پرستاری به تخت موجود'!DJ89</f>
        <v>0</v>
      </c>
      <c r="X89" s="151">
        <f>'1- کل کادر پرستاری به تخت موجود'!DK89</f>
        <v>0</v>
      </c>
      <c r="Y89" s="154">
        <f>SUM(V89:X89)</f>
        <v>0</v>
      </c>
      <c r="Z89" s="155" t="e">
        <f t="shared" si="52"/>
        <v>#DIV/0!</v>
      </c>
      <c r="AA89" s="305" t="e">
        <f>SUM(U89:U90)/SUM(Y89:Y90)</f>
        <v>#DIV/0!</v>
      </c>
      <c r="AB89" s="305" t="e">
        <f>SUM(U89:U92)/SUM(Y89:Y92)</f>
        <v>#DIV/0!</v>
      </c>
    </row>
    <row r="90" spans="2:28" ht="23.25" customHeight="1" x14ac:dyDescent="0.25">
      <c r="B90" s="300"/>
      <c r="C90" s="303"/>
      <c r="D90" s="180" t="str">
        <f>'1- کل کادر پرستاری به تخت موجود'!D90</f>
        <v>تابستان</v>
      </c>
      <c r="E90" s="177">
        <f>'1- کل کادر پرستاری به تخت موجود'!N90</f>
        <v>0</v>
      </c>
      <c r="F90" s="156">
        <f>'1- کل کادر پرستاری به تخت موجود'!U90</f>
        <v>0</v>
      </c>
      <c r="G90" s="156">
        <f>'1- کل کادر پرستاری به تخت موجود'!Z90</f>
        <v>0</v>
      </c>
      <c r="H90" s="156">
        <f>'1- کل کادر پرستاری به تخت موجود'!AE90</f>
        <v>0</v>
      </c>
      <c r="I90" s="156">
        <f>'1- کل کادر پرستاری به تخت موجود'!AJ90</f>
        <v>0</v>
      </c>
      <c r="J90" s="156">
        <f>'1- کل کادر پرستاری به تخت موجود'!AO90</f>
        <v>0</v>
      </c>
      <c r="K90" s="156">
        <f>'1- کل کادر پرستاری به تخت موجود'!BD90</f>
        <v>0</v>
      </c>
      <c r="L90" s="156">
        <f>'1- کل کادر پرستاری به تخت موجود'!BI90</f>
        <v>0</v>
      </c>
      <c r="M90" s="156">
        <f>'1- کل کادر پرستاری به تخت موجود'!BN90</f>
        <v>0</v>
      </c>
      <c r="N90" s="156">
        <f>'1- کل کادر پرستاری به تخت موجود'!BS90</f>
        <v>0</v>
      </c>
      <c r="O90" s="156">
        <f>'1- کل کادر پرستاری به تخت موجود'!CH90</f>
        <v>0</v>
      </c>
      <c r="P90" s="156">
        <f>'1- کل کادر پرستاری به تخت موجود'!CM90</f>
        <v>0</v>
      </c>
      <c r="Q90" s="156">
        <f>'1- کل کادر پرستاری به تخت موجود'!CR90</f>
        <v>0</v>
      </c>
      <c r="R90" s="156">
        <f>'1- کل کادر پرستاری به تخت موجود'!CW90</f>
        <v>0</v>
      </c>
      <c r="S90" s="157">
        <f t="shared" ref="S90:S92" si="68">SUM(E90,G90,I90,K90,M90,O90,Q90)</f>
        <v>0</v>
      </c>
      <c r="T90" s="158">
        <f t="shared" si="20"/>
        <v>0</v>
      </c>
      <c r="U90" s="159">
        <f t="shared" ref="U90:U92" si="69">SUM(S90:T90)</f>
        <v>0</v>
      </c>
      <c r="V90" s="156">
        <f>'1- کل کادر پرستاری به تخت موجود'!DI90</f>
        <v>0</v>
      </c>
      <c r="W90" s="156">
        <f>'1- کل کادر پرستاری به تخت موجود'!DJ90</f>
        <v>0</v>
      </c>
      <c r="X90" s="156">
        <f>'1- کل کادر پرستاری به تخت موجود'!DK90</f>
        <v>0</v>
      </c>
      <c r="Y90" s="159">
        <f t="shared" ref="Y90:Y92" si="70">SUM(V90:X90)</f>
        <v>0</v>
      </c>
      <c r="Z90" s="160" t="e">
        <f t="shared" si="52"/>
        <v>#DIV/0!</v>
      </c>
      <c r="AA90" s="306"/>
      <c r="AB90" s="307"/>
    </row>
    <row r="91" spans="2:28" ht="23.25" customHeight="1" x14ac:dyDescent="0.25">
      <c r="B91" s="300"/>
      <c r="C91" s="303"/>
      <c r="D91" s="180" t="str">
        <f>'1- کل کادر پرستاری به تخت موجود'!D91</f>
        <v>پاییز</v>
      </c>
      <c r="E91" s="177">
        <f>'1- کل کادر پرستاری به تخت موجود'!N91</f>
        <v>0</v>
      </c>
      <c r="F91" s="156">
        <f>'1- کل کادر پرستاری به تخت موجود'!U91</f>
        <v>0</v>
      </c>
      <c r="G91" s="156">
        <f>'1- کل کادر پرستاری به تخت موجود'!Z91</f>
        <v>0</v>
      </c>
      <c r="H91" s="156">
        <f>'1- کل کادر پرستاری به تخت موجود'!AE91</f>
        <v>0</v>
      </c>
      <c r="I91" s="156">
        <f>'1- کل کادر پرستاری به تخت موجود'!AJ91</f>
        <v>0</v>
      </c>
      <c r="J91" s="156">
        <f>'1- کل کادر پرستاری به تخت موجود'!AO91</f>
        <v>0</v>
      </c>
      <c r="K91" s="156">
        <f>'1- کل کادر پرستاری به تخت موجود'!BD91</f>
        <v>0</v>
      </c>
      <c r="L91" s="156">
        <f>'1- کل کادر پرستاری به تخت موجود'!BI91</f>
        <v>0</v>
      </c>
      <c r="M91" s="156">
        <f>'1- کل کادر پرستاری به تخت موجود'!BN91</f>
        <v>0</v>
      </c>
      <c r="N91" s="156">
        <f>'1- کل کادر پرستاری به تخت موجود'!BS91</f>
        <v>0</v>
      </c>
      <c r="O91" s="156">
        <f>'1- کل کادر پرستاری به تخت موجود'!CH91</f>
        <v>0</v>
      </c>
      <c r="P91" s="156">
        <f>'1- کل کادر پرستاری به تخت موجود'!CM91</f>
        <v>0</v>
      </c>
      <c r="Q91" s="156">
        <f>'1- کل کادر پرستاری به تخت موجود'!CR91</f>
        <v>0</v>
      </c>
      <c r="R91" s="156">
        <f>'1- کل کادر پرستاری به تخت موجود'!CW91</f>
        <v>0</v>
      </c>
      <c r="S91" s="157">
        <f t="shared" si="68"/>
        <v>0</v>
      </c>
      <c r="T91" s="158">
        <f t="shared" si="20"/>
        <v>0</v>
      </c>
      <c r="U91" s="159">
        <f t="shared" si="69"/>
        <v>0</v>
      </c>
      <c r="V91" s="156">
        <f>'1- کل کادر پرستاری به تخت موجود'!DI91</f>
        <v>0</v>
      </c>
      <c r="W91" s="156">
        <f>'1- کل کادر پرستاری به تخت موجود'!DJ91</f>
        <v>0</v>
      </c>
      <c r="X91" s="156">
        <f>'1- کل کادر پرستاری به تخت موجود'!DK91</f>
        <v>0</v>
      </c>
      <c r="Y91" s="159">
        <f t="shared" si="70"/>
        <v>0</v>
      </c>
      <c r="Z91" s="160" t="e">
        <f t="shared" si="52"/>
        <v>#DIV/0!</v>
      </c>
      <c r="AA91" s="307" t="e">
        <f>SUM(U91:U92)/SUM(Y91:Y92)</f>
        <v>#DIV/0!</v>
      </c>
      <c r="AB91" s="307"/>
    </row>
    <row r="92" spans="2:28" ht="23.25" customHeight="1" thickBot="1" x14ac:dyDescent="0.3">
      <c r="B92" s="301"/>
      <c r="C92" s="304"/>
      <c r="D92" s="181" t="str">
        <f>'1- کل کادر پرستاری به تخت موجود'!D92</f>
        <v>زمستان</v>
      </c>
      <c r="E92" s="178">
        <f>'1- کل کادر پرستاری به تخت موجود'!N92</f>
        <v>0</v>
      </c>
      <c r="F92" s="161">
        <f>'1- کل کادر پرستاری به تخت موجود'!U92</f>
        <v>0</v>
      </c>
      <c r="G92" s="161">
        <f>'1- کل کادر پرستاری به تخت موجود'!Z92</f>
        <v>0</v>
      </c>
      <c r="H92" s="161">
        <f>'1- کل کادر پرستاری به تخت موجود'!AE92</f>
        <v>0</v>
      </c>
      <c r="I92" s="161">
        <f>'1- کل کادر پرستاری به تخت موجود'!AJ92</f>
        <v>0</v>
      </c>
      <c r="J92" s="161">
        <f>'1- کل کادر پرستاری به تخت موجود'!AO92</f>
        <v>0</v>
      </c>
      <c r="K92" s="161">
        <f>'1- کل کادر پرستاری به تخت موجود'!BD92</f>
        <v>0</v>
      </c>
      <c r="L92" s="161">
        <f>'1- کل کادر پرستاری به تخت موجود'!BI92</f>
        <v>0</v>
      </c>
      <c r="M92" s="161">
        <f>'1- کل کادر پرستاری به تخت موجود'!BN92</f>
        <v>0</v>
      </c>
      <c r="N92" s="161">
        <f>'1- کل کادر پرستاری به تخت موجود'!BS92</f>
        <v>0</v>
      </c>
      <c r="O92" s="161">
        <f>'1- کل کادر پرستاری به تخت موجود'!CH92</f>
        <v>0</v>
      </c>
      <c r="P92" s="161">
        <f>'1- کل کادر پرستاری به تخت موجود'!CM92</f>
        <v>0</v>
      </c>
      <c r="Q92" s="161">
        <f>'1- کل کادر پرستاری به تخت موجود'!CR92</f>
        <v>0</v>
      </c>
      <c r="R92" s="161">
        <f>'1- کل کادر پرستاری به تخت موجود'!CW92</f>
        <v>0</v>
      </c>
      <c r="S92" s="162">
        <f t="shared" si="68"/>
        <v>0</v>
      </c>
      <c r="T92" s="163">
        <f t="shared" si="20"/>
        <v>0</v>
      </c>
      <c r="U92" s="164">
        <f t="shared" si="69"/>
        <v>0</v>
      </c>
      <c r="V92" s="161">
        <f>'1- کل کادر پرستاری به تخت موجود'!DI92</f>
        <v>0</v>
      </c>
      <c r="W92" s="161">
        <f>'1- کل کادر پرستاری به تخت موجود'!DJ92</f>
        <v>0</v>
      </c>
      <c r="X92" s="161">
        <f>'1- کل کادر پرستاری به تخت موجود'!DK92</f>
        <v>0</v>
      </c>
      <c r="Y92" s="164">
        <f t="shared" si="70"/>
        <v>0</v>
      </c>
      <c r="Z92" s="165" t="e">
        <f t="shared" si="52"/>
        <v>#DIV/0!</v>
      </c>
      <c r="AA92" s="308"/>
      <c r="AB92" s="308"/>
    </row>
    <row r="93" spans="2:28" ht="23.25" customHeight="1" x14ac:dyDescent="0.25">
      <c r="B93" s="299">
        <v>23</v>
      </c>
      <c r="C93" s="302">
        <f>لیست!D28</f>
        <v>0</v>
      </c>
      <c r="D93" s="179" t="str">
        <f>'1- کل کادر پرستاری به تخت موجود'!D93</f>
        <v>بهار</v>
      </c>
      <c r="E93" s="176">
        <f>'1- کل کادر پرستاری به تخت موجود'!N93</f>
        <v>0</v>
      </c>
      <c r="F93" s="151">
        <f>'1- کل کادر پرستاری به تخت موجود'!U93</f>
        <v>0</v>
      </c>
      <c r="G93" s="151">
        <f>'1- کل کادر پرستاری به تخت موجود'!Z93</f>
        <v>0</v>
      </c>
      <c r="H93" s="151">
        <f>'1- کل کادر پرستاری به تخت موجود'!AE93</f>
        <v>0</v>
      </c>
      <c r="I93" s="151">
        <f>'1- کل کادر پرستاری به تخت موجود'!AJ93</f>
        <v>0</v>
      </c>
      <c r="J93" s="151">
        <f>'1- کل کادر پرستاری به تخت موجود'!AO93</f>
        <v>0</v>
      </c>
      <c r="K93" s="151">
        <f>'1- کل کادر پرستاری به تخت موجود'!BD93</f>
        <v>0</v>
      </c>
      <c r="L93" s="151">
        <f>'1- کل کادر پرستاری به تخت موجود'!BI93</f>
        <v>0</v>
      </c>
      <c r="M93" s="151">
        <f>'1- کل کادر پرستاری به تخت موجود'!BN93</f>
        <v>0</v>
      </c>
      <c r="N93" s="151">
        <f>'1- کل کادر پرستاری به تخت موجود'!BS93</f>
        <v>0</v>
      </c>
      <c r="O93" s="151">
        <f>'1- کل کادر پرستاری به تخت موجود'!CH93</f>
        <v>0</v>
      </c>
      <c r="P93" s="151">
        <f>'1- کل کادر پرستاری به تخت موجود'!CM93</f>
        <v>0</v>
      </c>
      <c r="Q93" s="151">
        <f>'1- کل کادر پرستاری به تخت موجود'!CR93</f>
        <v>0</v>
      </c>
      <c r="R93" s="151">
        <f>'1- کل کادر پرستاری به تخت موجود'!CW93</f>
        <v>0</v>
      </c>
      <c r="S93" s="152">
        <f>SUM(E93,G93,I93,K93,M93,O93,Q93)</f>
        <v>0</v>
      </c>
      <c r="T93" s="153">
        <f t="shared" ref="T93:T156" si="71">SUM(F93,H93,J93,L93,N93,P93,R93)</f>
        <v>0</v>
      </c>
      <c r="U93" s="154">
        <f>SUM(S93:T93)</f>
        <v>0</v>
      </c>
      <c r="V93" s="151">
        <f>'1- کل کادر پرستاری به تخت موجود'!DI93</f>
        <v>0</v>
      </c>
      <c r="W93" s="151">
        <f>'1- کل کادر پرستاری به تخت موجود'!DJ93</f>
        <v>0</v>
      </c>
      <c r="X93" s="151">
        <f>'1- کل کادر پرستاری به تخت موجود'!DK93</f>
        <v>0</v>
      </c>
      <c r="Y93" s="154">
        <f>SUM(V93:X93)</f>
        <v>0</v>
      </c>
      <c r="Z93" s="155" t="e">
        <f t="shared" si="52"/>
        <v>#DIV/0!</v>
      </c>
      <c r="AA93" s="305" t="e">
        <f>SUM(U93:U94)/SUM(Y93:Y94)</f>
        <v>#DIV/0!</v>
      </c>
      <c r="AB93" s="305" t="e">
        <f>SUM(U93:U96)/SUM(Y93:Y96)</f>
        <v>#DIV/0!</v>
      </c>
    </row>
    <row r="94" spans="2:28" ht="23.25" customHeight="1" x14ac:dyDescent="0.25">
      <c r="B94" s="300"/>
      <c r="C94" s="303"/>
      <c r="D94" s="180" t="str">
        <f>'1- کل کادر پرستاری به تخت موجود'!D94</f>
        <v>تابستان</v>
      </c>
      <c r="E94" s="177">
        <f>'1- کل کادر پرستاری به تخت موجود'!N94</f>
        <v>0</v>
      </c>
      <c r="F94" s="156">
        <f>'1- کل کادر پرستاری به تخت موجود'!U94</f>
        <v>0</v>
      </c>
      <c r="G94" s="156">
        <f>'1- کل کادر پرستاری به تخت موجود'!Z94</f>
        <v>0</v>
      </c>
      <c r="H94" s="156">
        <f>'1- کل کادر پرستاری به تخت موجود'!AE94</f>
        <v>0</v>
      </c>
      <c r="I94" s="156">
        <f>'1- کل کادر پرستاری به تخت موجود'!AJ94</f>
        <v>0</v>
      </c>
      <c r="J94" s="156">
        <f>'1- کل کادر پرستاری به تخت موجود'!AO94</f>
        <v>0</v>
      </c>
      <c r="K94" s="156">
        <f>'1- کل کادر پرستاری به تخت موجود'!BD94</f>
        <v>0</v>
      </c>
      <c r="L94" s="156">
        <f>'1- کل کادر پرستاری به تخت موجود'!BI94</f>
        <v>0</v>
      </c>
      <c r="M94" s="156">
        <f>'1- کل کادر پرستاری به تخت موجود'!BN94</f>
        <v>0</v>
      </c>
      <c r="N94" s="156">
        <f>'1- کل کادر پرستاری به تخت موجود'!BS94</f>
        <v>0</v>
      </c>
      <c r="O94" s="156">
        <f>'1- کل کادر پرستاری به تخت موجود'!CH94</f>
        <v>0</v>
      </c>
      <c r="P94" s="156">
        <f>'1- کل کادر پرستاری به تخت موجود'!CM94</f>
        <v>0</v>
      </c>
      <c r="Q94" s="156">
        <f>'1- کل کادر پرستاری به تخت موجود'!CR94</f>
        <v>0</v>
      </c>
      <c r="R94" s="156">
        <f>'1- کل کادر پرستاری به تخت موجود'!CW94</f>
        <v>0</v>
      </c>
      <c r="S94" s="157">
        <f t="shared" ref="S94:S96" si="72">SUM(E94,G94,I94,K94,M94,O94,Q94)</f>
        <v>0</v>
      </c>
      <c r="T94" s="158">
        <f t="shared" si="71"/>
        <v>0</v>
      </c>
      <c r="U94" s="159">
        <f t="shared" ref="U94:U96" si="73">SUM(S94:T94)</f>
        <v>0</v>
      </c>
      <c r="V94" s="156">
        <f>'1- کل کادر پرستاری به تخت موجود'!DI94</f>
        <v>0</v>
      </c>
      <c r="W94" s="156">
        <f>'1- کل کادر پرستاری به تخت موجود'!DJ94</f>
        <v>0</v>
      </c>
      <c r="X94" s="156">
        <f>'1- کل کادر پرستاری به تخت موجود'!DK94</f>
        <v>0</v>
      </c>
      <c r="Y94" s="159">
        <f t="shared" ref="Y94:Y96" si="74">SUM(V94:X94)</f>
        <v>0</v>
      </c>
      <c r="Z94" s="160" t="e">
        <f t="shared" si="52"/>
        <v>#DIV/0!</v>
      </c>
      <c r="AA94" s="306"/>
      <c r="AB94" s="307"/>
    </row>
    <row r="95" spans="2:28" ht="23.25" customHeight="1" x14ac:dyDescent="0.25">
      <c r="B95" s="300"/>
      <c r="C95" s="303"/>
      <c r="D95" s="180" t="str">
        <f>'1- کل کادر پرستاری به تخت موجود'!D95</f>
        <v>پاییز</v>
      </c>
      <c r="E95" s="177">
        <f>'1- کل کادر پرستاری به تخت موجود'!N95</f>
        <v>0</v>
      </c>
      <c r="F95" s="156">
        <f>'1- کل کادر پرستاری به تخت موجود'!U95</f>
        <v>0</v>
      </c>
      <c r="G95" s="156">
        <f>'1- کل کادر پرستاری به تخت موجود'!Z95</f>
        <v>0</v>
      </c>
      <c r="H95" s="156">
        <f>'1- کل کادر پرستاری به تخت موجود'!AE95</f>
        <v>0</v>
      </c>
      <c r="I95" s="156">
        <f>'1- کل کادر پرستاری به تخت موجود'!AJ95</f>
        <v>0</v>
      </c>
      <c r="J95" s="156">
        <f>'1- کل کادر پرستاری به تخت موجود'!AO95</f>
        <v>0</v>
      </c>
      <c r="K95" s="156">
        <f>'1- کل کادر پرستاری به تخت موجود'!BD95</f>
        <v>0</v>
      </c>
      <c r="L95" s="156">
        <f>'1- کل کادر پرستاری به تخت موجود'!BI95</f>
        <v>0</v>
      </c>
      <c r="M95" s="156">
        <f>'1- کل کادر پرستاری به تخت موجود'!BN95</f>
        <v>0</v>
      </c>
      <c r="N95" s="156">
        <f>'1- کل کادر پرستاری به تخت موجود'!BS95</f>
        <v>0</v>
      </c>
      <c r="O95" s="156">
        <f>'1- کل کادر پرستاری به تخت موجود'!CH95</f>
        <v>0</v>
      </c>
      <c r="P95" s="156">
        <f>'1- کل کادر پرستاری به تخت موجود'!CM95</f>
        <v>0</v>
      </c>
      <c r="Q95" s="156">
        <f>'1- کل کادر پرستاری به تخت موجود'!CR95</f>
        <v>0</v>
      </c>
      <c r="R95" s="156">
        <f>'1- کل کادر پرستاری به تخت موجود'!CW95</f>
        <v>0</v>
      </c>
      <c r="S95" s="157">
        <f t="shared" si="72"/>
        <v>0</v>
      </c>
      <c r="T95" s="158">
        <f t="shared" si="71"/>
        <v>0</v>
      </c>
      <c r="U95" s="159">
        <f t="shared" si="73"/>
        <v>0</v>
      </c>
      <c r="V95" s="156">
        <f>'1- کل کادر پرستاری به تخت موجود'!DI95</f>
        <v>0</v>
      </c>
      <c r="W95" s="156">
        <f>'1- کل کادر پرستاری به تخت موجود'!DJ95</f>
        <v>0</v>
      </c>
      <c r="X95" s="156">
        <f>'1- کل کادر پرستاری به تخت موجود'!DK95</f>
        <v>0</v>
      </c>
      <c r="Y95" s="159">
        <f t="shared" si="74"/>
        <v>0</v>
      </c>
      <c r="Z95" s="160" t="e">
        <f t="shared" si="52"/>
        <v>#DIV/0!</v>
      </c>
      <c r="AA95" s="307" t="e">
        <f>SUM(U95:U96)/SUM(Y95:Y96)</f>
        <v>#DIV/0!</v>
      </c>
      <c r="AB95" s="307"/>
    </row>
    <row r="96" spans="2:28" ht="23.25" customHeight="1" thickBot="1" x14ac:dyDescent="0.3">
      <c r="B96" s="301"/>
      <c r="C96" s="304"/>
      <c r="D96" s="181" t="str">
        <f>'1- کل کادر پرستاری به تخت موجود'!D96</f>
        <v>زمستان</v>
      </c>
      <c r="E96" s="178">
        <f>'1- کل کادر پرستاری به تخت موجود'!N96</f>
        <v>0</v>
      </c>
      <c r="F96" s="161">
        <f>'1- کل کادر پرستاری به تخت موجود'!U96</f>
        <v>0</v>
      </c>
      <c r="G96" s="161">
        <f>'1- کل کادر پرستاری به تخت موجود'!Z96</f>
        <v>0</v>
      </c>
      <c r="H96" s="161">
        <f>'1- کل کادر پرستاری به تخت موجود'!AE96</f>
        <v>0</v>
      </c>
      <c r="I96" s="161">
        <f>'1- کل کادر پرستاری به تخت موجود'!AJ96</f>
        <v>0</v>
      </c>
      <c r="J96" s="161">
        <f>'1- کل کادر پرستاری به تخت موجود'!AO96</f>
        <v>0</v>
      </c>
      <c r="K96" s="161">
        <f>'1- کل کادر پرستاری به تخت موجود'!BD96</f>
        <v>0</v>
      </c>
      <c r="L96" s="161">
        <f>'1- کل کادر پرستاری به تخت موجود'!BI96</f>
        <v>0</v>
      </c>
      <c r="M96" s="161">
        <f>'1- کل کادر پرستاری به تخت موجود'!BN96</f>
        <v>0</v>
      </c>
      <c r="N96" s="161">
        <f>'1- کل کادر پرستاری به تخت موجود'!BS96</f>
        <v>0</v>
      </c>
      <c r="O96" s="161">
        <f>'1- کل کادر پرستاری به تخت موجود'!CH96</f>
        <v>0</v>
      </c>
      <c r="P96" s="161">
        <f>'1- کل کادر پرستاری به تخت موجود'!CM96</f>
        <v>0</v>
      </c>
      <c r="Q96" s="161">
        <f>'1- کل کادر پرستاری به تخت موجود'!CR96</f>
        <v>0</v>
      </c>
      <c r="R96" s="161">
        <f>'1- کل کادر پرستاری به تخت موجود'!CW96</f>
        <v>0</v>
      </c>
      <c r="S96" s="162">
        <f t="shared" si="72"/>
        <v>0</v>
      </c>
      <c r="T96" s="163">
        <f t="shared" si="71"/>
        <v>0</v>
      </c>
      <c r="U96" s="164">
        <f t="shared" si="73"/>
        <v>0</v>
      </c>
      <c r="V96" s="161">
        <f>'1- کل کادر پرستاری به تخت موجود'!DI96</f>
        <v>0</v>
      </c>
      <c r="W96" s="161">
        <f>'1- کل کادر پرستاری به تخت موجود'!DJ96</f>
        <v>0</v>
      </c>
      <c r="X96" s="161">
        <f>'1- کل کادر پرستاری به تخت موجود'!DK96</f>
        <v>0</v>
      </c>
      <c r="Y96" s="164">
        <f t="shared" si="74"/>
        <v>0</v>
      </c>
      <c r="Z96" s="165" t="e">
        <f t="shared" si="52"/>
        <v>#DIV/0!</v>
      </c>
      <c r="AA96" s="308"/>
      <c r="AB96" s="308"/>
    </row>
    <row r="97" spans="2:28" ht="23.25" customHeight="1" x14ac:dyDescent="0.25">
      <c r="B97" s="299">
        <v>24</v>
      </c>
      <c r="C97" s="302">
        <f>لیست!D29</f>
        <v>0</v>
      </c>
      <c r="D97" s="179" t="str">
        <f>'1- کل کادر پرستاری به تخت موجود'!D97</f>
        <v>بهار</v>
      </c>
      <c r="E97" s="176">
        <f>'1- کل کادر پرستاری به تخت موجود'!N97</f>
        <v>0</v>
      </c>
      <c r="F97" s="151">
        <f>'1- کل کادر پرستاری به تخت موجود'!U97</f>
        <v>0</v>
      </c>
      <c r="G97" s="151">
        <f>'1- کل کادر پرستاری به تخت موجود'!Z97</f>
        <v>0</v>
      </c>
      <c r="H97" s="151">
        <f>'1- کل کادر پرستاری به تخت موجود'!AE97</f>
        <v>0</v>
      </c>
      <c r="I97" s="151">
        <f>'1- کل کادر پرستاری به تخت موجود'!AJ97</f>
        <v>0</v>
      </c>
      <c r="J97" s="151">
        <f>'1- کل کادر پرستاری به تخت موجود'!AO97</f>
        <v>0</v>
      </c>
      <c r="K97" s="151">
        <f>'1- کل کادر پرستاری به تخت موجود'!BD97</f>
        <v>0</v>
      </c>
      <c r="L97" s="151">
        <f>'1- کل کادر پرستاری به تخت موجود'!BI97</f>
        <v>0</v>
      </c>
      <c r="M97" s="151">
        <f>'1- کل کادر پرستاری به تخت موجود'!BN97</f>
        <v>0</v>
      </c>
      <c r="N97" s="151">
        <f>'1- کل کادر پرستاری به تخت موجود'!BS97</f>
        <v>0</v>
      </c>
      <c r="O97" s="151">
        <f>'1- کل کادر پرستاری به تخت موجود'!CH97</f>
        <v>0</v>
      </c>
      <c r="P97" s="151">
        <f>'1- کل کادر پرستاری به تخت موجود'!CM97</f>
        <v>0</v>
      </c>
      <c r="Q97" s="151">
        <f>'1- کل کادر پرستاری به تخت موجود'!CR97</f>
        <v>0</v>
      </c>
      <c r="R97" s="151">
        <f>'1- کل کادر پرستاری به تخت موجود'!CW97</f>
        <v>0</v>
      </c>
      <c r="S97" s="152">
        <f>SUM(E97,G97,I97,K97,M97,O97,Q97)</f>
        <v>0</v>
      </c>
      <c r="T97" s="153">
        <f t="shared" si="71"/>
        <v>0</v>
      </c>
      <c r="U97" s="154">
        <f>SUM(S97:T97)</f>
        <v>0</v>
      </c>
      <c r="V97" s="151">
        <f>'1- کل کادر پرستاری به تخت موجود'!DI97</f>
        <v>0</v>
      </c>
      <c r="W97" s="151">
        <f>'1- کل کادر پرستاری به تخت موجود'!DJ97</f>
        <v>0</v>
      </c>
      <c r="X97" s="151">
        <f>'1- کل کادر پرستاری به تخت موجود'!DK97</f>
        <v>0</v>
      </c>
      <c r="Y97" s="154">
        <f>SUM(V97:X97)</f>
        <v>0</v>
      </c>
      <c r="Z97" s="155" t="e">
        <f t="shared" si="52"/>
        <v>#DIV/0!</v>
      </c>
      <c r="AA97" s="305" t="e">
        <f>SUM(U97:U98)/SUM(Y97:Y98)</f>
        <v>#DIV/0!</v>
      </c>
      <c r="AB97" s="305" t="e">
        <f>SUM(U97:U100)/SUM(Y97:Y100)</f>
        <v>#DIV/0!</v>
      </c>
    </row>
    <row r="98" spans="2:28" ht="23.25" customHeight="1" x14ac:dyDescent="0.25">
      <c r="B98" s="300"/>
      <c r="C98" s="303"/>
      <c r="D98" s="180" t="str">
        <f>'1- کل کادر پرستاری به تخت موجود'!D98</f>
        <v>تابستان</v>
      </c>
      <c r="E98" s="177">
        <f>'1- کل کادر پرستاری به تخت موجود'!N98</f>
        <v>0</v>
      </c>
      <c r="F98" s="156">
        <f>'1- کل کادر پرستاری به تخت موجود'!U98</f>
        <v>0</v>
      </c>
      <c r="G98" s="156">
        <f>'1- کل کادر پرستاری به تخت موجود'!Z98</f>
        <v>0</v>
      </c>
      <c r="H98" s="156">
        <f>'1- کل کادر پرستاری به تخت موجود'!AE98</f>
        <v>0</v>
      </c>
      <c r="I98" s="156">
        <f>'1- کل کادر پرستاری به تخت موجود'!AJ98</f>
        <v>0</v>
      </c>
      <c r="J98" s="156">
        <f>'1- کل کادر پرستاری به تخت موجود'!AO98</f>
        <v>0</v>
      </c>
      <c r="K98" s="156">
        <f>'1- کل کادر پرستاری به تخت موجود'!BD98</f>
        <v>0</v>
      </c>
      <c r="L98" s="156">
        <f>'1- کل کادر پرستاری به تخت موجود'!BI98</f>
        <v>0</v>
      </c>
      <c r="M98" s="156">
        <f>'1- کل کادر پرستاری به تخت موجود'!BN98</f>
        <v>0</v>
      </c>
      <c r="N98" s="156">
        <f>'1- کل کادر پرستاری به تخت موجود'!BS98</f>
        <v>0</v>
      </c>
      <c r="O98" s="156">
        <f>'1- کل کادر پرستاری به تخت موجود'!CH98</f>
        <v>0</v>
      </c>
      <c r="P98" s="156">
        <f>'1- کل کادر پرستاری به تخت موجود'!CM98</f>
        <v>0</v>
      </c>
      <c r="Q98" s="156">
        <f>'1- کل کادر پرستاری به تخت موجود'!CR98</f>
        <v>0</v>
      </c>
      <c r="R98" s="156">
        <f>'1- کل کادر پرستاری به تخت موجود'!CW98</f>
        <v>0</v>
      </c>
      <c r="S98" s="157">
        <f t="shared" ref="S98:S100" si="75">SUM(E98,G98,I98,K98,M98,O98,Q98)</f>
        <v>0</v>
      </c>
      <c r="T98" s="158">
        <f t="shared" si="71"/>
        <v>0</v>
      </c>
      <c r="U98" s="159">
        <f t="shared" ref="U98:U100" si="76">SUM(S98:T98)</f>
        <v>0</v>
      </c>
      <c r="V98" s="156">
        <f>'1- کل کادر پرستاری به تخت موجود'!DI98</f>
        <v>0</v>
      </c>
      <c r="W98" s="156">
        <f>'1- کل کادر پرستاری به تخت موجود'!DJ98</f>
        <v>0</v>
      </c>
      <c r="X98" s="156">
        <f>'1- کل کادر پرستاری به تخت موجود'!DK98</f>
        <v>0</v>
      </c>
      <c r="Y98" s="159">
        <f t="shared" ref="Y98:Y100" si="77">SUM(V98:X98)</f>
        <v>0</v>
      </c>
      <c r="Z98" s="160" t="e">
        <f t="shared" si="52"/>
        <v>#DIV/0!</v>
      </c>
      <c r="AA98" s="306"/>
      <c r="AB98" s="307"/>
    </row>
    <row r="99" spans="2:28" ht="23.25" customHeight="1" x14ac:dyDescent="0.25">
      <c r="B99" s="300"/>
      <c r="C99" s="303"/>
      <c r="D99" s="180" t="str">
        <f>'1- کل کادر پرستاری به تخت موجود'!D99</f>
        <v>پاییز</v>
      </c>
      <c r="E99" s="177">
        <f>'1- کل کادر پرستاری به تخت موجود'!N99</f>
        <v>0</v>
      </c>
      <c r="F99" s="156">
        <f>'1- کل کادر پرستاری به تخت موجود'!U99</f>
        <v>0</v>
      </c>
      <c r="G99" s="156">
        <f>'1- کل کادر پرستاری به تخت موجود'!Z99</f>
        <v>0</v>
      </c>
      <c r="H99" s="156">
        <f>'1- کل کادر پرستاری به تخت موجود'!AE99</f>
        <v>0</v>
      </c>
      <c r="I99" s="156">
        <f>'1- کل کادر پرستاری به تخت موجود'!AJ99</f>
        <v>0</v>
      </c>
      <c r="J99" s="156">
        <f>'1- کل کادر پرستاری به تخت موجود'!AO99</f>
        <v>0</v>
      </c>
      <c r="K99" s="156">
        <f>'1- کل کادر پرستاری به تخت موجود'!BD99</f>
        <v>0</v>
      </c>
      <c r="L99" s="156">
        <f>'1- کل کادر پرستاری به تخت موجود'!BI99</f>
        <v>0</v>
      </c>
      <c r="M99" s="156">
        <f>'1- کل کادر پرستاری به تخت موجود'!BN99</f>
        <v>0</v>
      </c>
      <c r="N99" s="156">
        <f>'1- کل کادر پرستاری به تخت موجود'!BS99</f>
        <v>0</v>
      </c>
      <c r="O99" s="156">
        <f>'1- کل کادر پرستاری به تخت موجود'!CH99</f>
        <v>0</v>
      </c>
      <c r="P99" s="156">
        <f>'1- کل کادر پرستاری به تخت موجود'!CM99</f>
        <v>0</v>
      </c>
      <c r="Q99" s="156">
        <f>'1- کل کادر پرستاری به تخت موجود'!CR99</f>
        <v>0</v>
      </c>
      <c r="R99" s="156">
        <f>'1- کل کادر پرستاری به تخت موجود'!CW99</f>
        <v>0</v>
      </c>
      <c r="S99" s="157">
        <f t="shared" si="75"/>
        <v>0</v>
      </c>
      <c r="T99" s="158">
        <f t="shared" si="71"/>
        <v>0</v>
      </c>
      <c r="U99" s="159">
        <f t="shared" si="76"/>
        <v>0</v>
      </c>
      <c r="V99" s="156">
        <f>'1- کل کادر پرستاری به تخت موجود'!DI99</f>
        <v>0</v>
      </c>
      <c r="W99" s="156">
        <f>'1- کل کادر پرستاری به تخت موجود'!DJ99</f>
        <v>0</v>
      </c>
      <c r="X99" s="156">
        <f>'1- کل کادر پرستاری به تخت موجود'!DK99</f>
        <v>0</v>
      </c>
      <c r="Y99" s="159">
        <f t="shared" si="77"/>
        <v>0</v>
      </c>
      <c r="Z99" s="160" t="e">
        <f t="shared" si="52"/>
        <v>#DIV/0!</v>
      </c>
      <c r="AA99" s="307" t="e">
        <f>SUM(U99:U100)/SUM(Y99:Y100)</f>
        <v>#DIV/0!</v>
      </c>
      <c r="AB99" s="307"/>
    </row>
    <row r="100" spans="2:28" ht="23.25" customHeight="1" thickBot="1" x14ac:dyDescent="0.3">
      <c r="B100" s="301"/>
      <c r="C100" s="304"/>
      <c r="D100" s="181" t="str">
        <f>'1- کل کادر پرستاری به تخت موجود'!D100</f>
        <v>زمستان</v>
      </c>
      <c r="E100" s="178">
        <f>'1- کل کادر پرستاری به تخت موجود'!N100</f>
        <v>0</v>
      </c>
      <c r="F100" s="161">
        <f>'1- کل کادر پرستاری به تخت موجود'!U100</f>
        <v>0</v>
      </c>
      <c r="G100" s="161">
        <f>'1- کل کادر پرستاری به تخت موجود'!Z100</f>
        <v>0</v>
      </c>
      <c r="H100" s="161">
        <f>'1- کل کادر پرستاری به تخت موجود'!AE100</f>
        <v>0</v>
      </c>
      <c r="I100" s="161">
        <f>'1- کل کادر پرستاری به تخت موجود'!AJ100</f>
        <v>0</v>
      </c>
      <c r="J100" s="161">
        <f>'1- کل کادر پرستاری به تخت موجود'!AO100</f>
        <v>0</v>
      </c>
      <c r="K100" s="161">
        <f>'1- کل کادر پرستاری به تخت موجود'!BD100</f>
        <v>0</v>
      </c>
      <c r="L100" s="161">
        <f>'1- کل کادر پرستاری به تخت موجود'!BI100</f>
        <v>0</v>
      </c>
      <c r="M100" s="161">
        <f>'1- کل کادر پرستاری به تخت موجود'!BN100</f>
        <v>0</v>
      </c>
      <c r="N100" s="161">
        <f>'1- کل کادر پرستاری به تخت موجود'!BS100</f>
        <v>0</v>
      </c>
      <c r="O100" s="161">
        <f>'1- کل کادر پرستاری به تخت موجود'!CH100</f>
        <v>0</v>
      </c>
      <c r="P100" s="161">
        <f>'1- کل کادر پرستاری به تخت موجود'!CM100</f>
        <v>0</v>
      </c>
      <c r="Q100" s="161">
        <f>'1- کل کادر پرستاری به تخت موجود'!CR100</f>
        <v>0</v>
      </c>
      <c r="R100" s="161">
        <f>'1- کل کادر پرستاری به تخت موجود'!CW100</f>
        <v>0</v>
      </c>
      <c r="S100" s="162">
        <f t="shared" si="75"/>
        <v>0</v>
      </c>
      <c r="T100" s="163">
        <f t="shared" si="71"/>
        <v>0</v>
      </c>
      <c r="U100" s="164">
        <f t="shared" si="76"/>
        <v>0</v>
      </c>
      <c r="V100" s="161">
        <f>'1- کل کادر پرستاری به تخت موجود'!DI100</f>
        <v>0</v>
      </c>
      <c r="W100" s="161">
        <f>'1- کل کادر پرستاری به تخت موجود'!DJ100</f>
        <v>0</v>
      </c>
      <c r="X100" s="161">
        <f>'1- کل کادر پرستاری به تخت موجود'!DK100</f>
        <v>0</v>
      </c>
      <c r="Y100" s="164">
        <f t="shared" si="77"/>
        <v>0</v>
      </c>
      <c r="Z100" s="165" t="e">
        <f t="shared" si="52"/>
        <v>#DIV/0!</v>
      </c>
      <c r="AA100" s="308"/>
      <c r="AB100" s="308"/>
    </row>
    <row r="101" spans="2:28" ht="23.25" customHeight="1" x14ac:dyDescent="0.25">
      <c r="B101" s="299">
        <v>25</v>
      </c>
      <c r="C101" s="302">
        <f>لیست!D30</f>
        <v>0</v>
      </c>
      <c r="D101" s="179" t="str">
        <f>'1- کل کادر پرستاری به تخت موجود'!D101</f>
        <v>بهار</v>
      </c>
      <c r="E101" s="176">
        <f>'1- کل کادر پرستاری به تخت موجود'!N101</f>
        <v>0</v>
      </c>
      <c r="F101" s="151">
        <f>'1- کل کادر پرستاری به تخت موجود'!U101</f>
        <v>0</v>
      </c>
      <c r="G101" s="151">
        <f>'1- کل کادر پرستاری به تخت موجود'!Z101</f>
        <v>0</v>
      </c>
      <c r="H101" s="151">
        <f>'1- کل کادر پرستاری به تخت موجود'!AE101</f>
        <v>0</v>
      </c>
      <c r="I101" s="151">
        <f>'1- کل کادر پرستاری به تخت موجود'!AJ101</f>
        <v>0</v>
      </c>
      <c r="J101" s="151">
        <f>'1- کل کادر پرستاری به تخت موجود'!AO101</f>
        <v>0</v>
      </c>
      <c r="K101" s="151">
        <f>'1- کل کادر پرستاری به تخت موجود'!BD101</f>
        <v>0</v>
      </c>
      <c r="L101" s="151">
        <f>'1- کل کادر پرستاری به تخت موجود'!BI101</f>
        <v>0</v>
      </c>
      <c r="M101" s="151">
        <f>'1- کل کادر پرستاری به تخت موجود'!BN101</f>
        <v>0</v>
      </c>
      <c r="N101" s="151">
        <f>'1- کل کادر پرستاری به تخت موجود'!BS101</f>
        <v>0</v>
      </c>
      <c r="O101" s="151">
        <f>'1- کل کادر پرستاری به تخت موجود'!CH101</f>
        <v>0</v>
      </c>
      <c r="P101" s="151">
        <f>'1- کل کادر پرستاری به تخت موجود'!CM101</f>
        <v>0</v>
      </c>
      <c r="Q101" s="151">
        <f>'1- کل کادر پرستاری به تخت موجود'!CR101</f>
        <v>0</v>
      </c>
      <c r="R101" s="151">
        <f>'1- کل کادر پرستاری به تخت موجود'!CW101</f>
        <v>0</v>
      </c>
      <c r="S101" s="152">
        <f>SUM(E101,G101,I101,K101,M101,O101,Q101)</f>
        <v>0</v>
      </c>
      <c r="T101" s="153">
        <f t="shared" si="71"/>
        <v>0</v>
      </c>
      <c r="U101" s="154">
        <f>SUM(S101:T101)</f>
        <v>0</v>
      </c>
      <c r="V101" s="151">
        <f>'1- کل کادر پرستاری به تخت موجود'!DI101</f>
        <v>0</v>
      </c>
      <c r="W101" s="151">
        <f>'1- کل کادر پرستاری به تخت موجود'!DJ101</f>
        <v>0</v>
      </c>
      <c r="X101" s="151">
        <f>'1- کل کادر پرستاری به تخت موجود'!DK101</f>
        <v>0</v>
      </c>
      <c r="Y101" s="154">
        <f>SUM(V101:X101)</f>
        <v>0</v>
      </c>
      <c r="Z101" s="155" t="e">
        <f t="shared" ref="Z101:Z132" si="78">U101/Y101</f>
        <v>#DIV/0!</v>
      </c>
      <c r="AA101" s="305" t="e">
        <f>SUM(U101:U102)/SUM(Y101:Y102)</f>
        <v>#DIV/0!</v>
      </c>
      <c r="AB101" s="305" t="e">
        <f>SUM(U101:U104)/SUM(Y101:Y104)</f>
        <v>#DIV/0!</v>
      </c>
    </row>
    <row r="102" spans="2:28" ht="23.25" customHeight="1" x14ac:dyDescent="0.25">
      <c r="B102" s="300"/>
      <c r="C102" s="303"/>
      <c r="D102" s="180" t="str">
        <f>'1- کل کادر پرستاری به تخت موجود'!D102</f>
        <v>تابستان</v>
      </c>
      <c r="E102" s="177">
        <f>'1- کل کادر پرستاری به تخت موجود'!N102</f>
        <v>0</v>
      </c>
      <c r="F102" s="156">
        <f>'1- کل کادر پرستاری به تخت موجود'!U102</f>
        <v>0</v>
      </c>
      <c r="G102" s="156">
        <f>'1- کل کادر پرستاری به تخت موجود'!Z102</f>
        <v>0</v>
      </c>
      <c r="H102" s="156">
        <f>'1- کل کادر پرستاری به تخت موجود'!AE102</f>
        <v>0</v>
      </c>
      <c r="I102" s="156">
        <f>'1- کل کادر پرستاری به تخت موجود'!AJ102</f>
        <v>0</v>
      </c>
      <c r="J102" s="156">
        <f>'1- کل کادر پرستاری به تخت موجود'!AO102</f>
        <v>0</v>
      </c>
      <c r="K102" s="156">
        <f>'1- کل کادر پرستاری به تخت موجود'!BD102</f>
        <v>0</v>
      </c>
      <c r="L102" s="156">
        <f>'1- کل کادر پرستاری به تخت موجود'!BI102</f>
        <v>0</v>
      </c>
      <c r="M102" s="156">
        <f>'1- کل کادر پرستاری به تخت موجود'!BN102</f>
        <v>0</v>
      </c>
      <c r="N102" s="156">
        <f>'1- کل کادر پرستاری به تخت موجود'!BS102</f>
        <v>0</v>
      </c>
      <c r="O102" s="156">
        <f>'1- کل کادر پرستاری به تخت موجود'!CH102</f>
        <v>0</v>
      </c>
      <c r="P102" s="156">
        <f>'1- کل کادر پرستاری به تخت موجود'!CM102</f>
        <v>0</v>
      </c>
      <c r="Q102" s="156">
        <f>'1- کل کادر پرستاری به تخت موجود'!CR102</f>
        <v>0</v>
      </c>
      <c r="R102" s="156">
        <f>'1- کل کادر پرستاری به تخت موجود'!CW102</f>
        <v>0</v>
      </c>
      <c r="S102" s="157">
        <f t="shared" ref="S102:S104" si="79">SUM(E102,G102,I102,K102,M102,O102,Q102)</f>
        <v>0</v>
      </c>
      <c r="T102" s="158">
        <f t="shared" si="71"/>
        <v>0</v>
      </c>
      <c r="U102" s="159">
        <f t="shared" ref="U102:U104" si="80">SUM(S102:T102)</f>
        <v>0</v>
      </c>
      <c r="V102" s="156">
        <f>'1- کل کادر پرستاری به تخت موجود'!DI102</f>
        <v>0</v>
      </c>
      <c r="W102" s="156">
        <f>'1- کل کادر پرستاری به تخت موجود'!DJ102</f>
        <v>0</v>
      </c>
      <c r="X102" s="156">
        <f>'1- کل کادر پرستاری به تخت موجود'!DK102</f>
        <v>0</v>
      </c>
      <c r="Y102" s="159">
        <f t="shared" ref="Y102:Y104" si="81">SUM(V102:X102)</f>
        <v>0</v>
      </c>
      <c r="Z102" s="160" t="e">
        <f t="shared" si="78"/>
        <v>#DIV/0!</v>
      </c>
      <c r="AA102" s="306"/>
      <c r="AB102" s="307"/>
    </row>
    <row r="103" spans="2:28" ht="23.25" customHeight="1" x14ac:dyDescent="0.25">
      <c r="B103" s="300"/>
      <c r="C103" s="303"/>
      <c r="D103" s="180" t="str">
        <f>'1- کل کادر پرستاری به تخت موجود'!D103</f>
        <v>پاییز</v>
      </c>
      <c r="E103" s="177">
        <f>'1- کل کادر پرستاری به تخت موجود'!N103</f>
        <v>0</v>
      </c>
      <c r="F103" s="156">
        <f>'1- کل کادر پرستاری به تخت موجود'!U103</f>
        <v>0</v>
      </c>
      <c r="G103" s="156">
        <f>'1- کل کادر پرستاری به تخت موجود'!Z103</f>
        <v>0</v>
      </c>
      <c r="H103" s="156">
        <f>'1- کل کادر پرستاری به تخت موجود'!AE103</f>
        <v>0</v>
      </c>
      <c r="I103" s="156">
        <f>'1- کل کادر پرستاری به تخت موجود'!AJ103</f>
        <v>0</v>
      </c>
      <c r="J103" s="156">
        <f>'1- کل کادر پرستاری به تخت موجود'!AO103</f>
        <v>0</v>
      </c>
      <c r="K103" s="156">
        <f>'1- کل کادر پرستاری به تخت موجود'!BD103</f>
        <v>0</v>
      </c>
      <c r="L103" s="156">
        <f>'1- کل کادر پرستاری به تخت موجود'!BI103</f>
        <v>0</v>
      </c>
      <c r="M103" s="156">
        <f>'1- کل کادر پرستاری به تخت موجود'!BN103</f>
        <v>0</v>
      </c>
      <c r="N103" s="156">
        <f>'1- کل کادر پرستاری به تخت موجود'!BS103</f>
        <v>0</v>
      </c>
      <c r="O103" s="156">
        <f>'1- کل کادر پرستاری به تخت موجود'!CH103</f>
        <v>0</v>
      </c>
      <c r="P103" s="156">
        <f>'1- کل کادر پرستاری به تخت موجود'!CM103</f>
        <v>0</v>
      </c>
      <c r="Q103" s="156">
        <f>'1- کل کادر پرستاری به تخت موجود'!CR103</f>
        <v>0</v>
      </c>
      <c r="R103" s="156">
        <f>'1- کل کادر پرستاری به تخت موجود'!CW103</f>
        <v>0</v>
      </c>
      <c r="S103" s="157">
        <f t="shared" si="79"/>
        <v>0</v>
      </c>
      <c r="T103" s="158">
        <f t="shared" si="71"/>
        <v>0</v>
      </c>
      <c r="U103" s="159">
        <f t="shared" si="80"/>
        <v>0</v>
      </c>
      <c r="V103" s="156">
        <f>'1- کل کادر پرستاری به تخت موجود'!DI103</f>
        <v>0</v>
      </c>
      <c r="W103" s="156">
        <f>'1- کل کادر پرستاری به تخت موجود'!DJ103</f>
        <v>0</v>
      </c>
      <c r="X103" s="156">
        <f>'1- کل کادر پرستاری به تخت موجود'!DK103</f>
        <v>0</v>
      </c>
      <c r="Y103" s="159">
        <f t="shared" si="81"/>
        <v>0</v>
      </c>
      <c r="Z103" s="160" t="e">
        <f t="shared" si="78"/>
        <v>#DIV/0!</v>
      </c>
      <c r="AA103" s="307" t="e">
        <f>SUM(U103:U104)/SUM(Y103:Y104)</f>
        <v>#DIV/0!</v>
      </c>
      <c r="AB103" s="307"/>
    </row>
    <row r="104" spans="2:28" ht="23.25" customHeight="1" thickBot="1" x14ac:dyDescent="0.3">
      <c r="B104" s="301"/>
      <c r="C104" s="304"/>
      <c r="D104" s="181" t="str">
        <f>'1- کل کادر پرستاری به تخت موجود'!D104</f>
        <v>زمستان</v>
      </c>
      <c r="E104" s="178">
        <f>'1- کل کادر پرستاری به تخت موجود'!N104</f>
        <v>0</v>
      </c>
      <c r="F104" s="161">
        <f>'1- کل کادر پرستاری به تخت موجود'!U104</f>
        <v>0</v>
      </c>
      <c r="G104" s="161">
        <f>'1- کل کادر پرستاری به تخت موجود'!Z104</f>
        <v>0</v>
      </c>
      <c r="H104" s="161">
        <f>'1- کل کادر پرستاری به تخت موجود'!AE104</f>
        <v>0</v>
      </c>
      <c r="I104" s="161">
        <f>'1- کل کادر پرستاری به تخت موجود'!AJ104</f>
        <v>0</v>
      </c>
      <c r="J104" s="161">
        <f>'1- کل کادر پرستاری به تخت موجود'!AO104</f>
        <v>0</v>
      </c>
      <c r="K104" s="161">
        <f>'1- کل کادر پرستاری به تخت موجود'!BD104</f>
        <v>0</v>
      </c>
      <c r="L104" s="161">
        <f>'1- کل کادر پرستاری به تخت موجود'!BI104</f>
        <v>0</v>
      </c>
      <c r="M104" s="161">
        <f>'1- کل کادر پرستاری به تخت موجود'!BN104</f>
        <v>0</v>
      </c>
      <c r="N104" s="161">
        <f>'1- کل کادر پرستاری به تخت موجود'!BS104</f>
        <v>0</v>
      </c>
      <c r="O104" s="161">
        <f>'1- کل کادر پرستاری به تخت موجود'!CH104</f>
        <v>0</v>
      </c>
      <c r="P104" s="161">
        <f>'1- کل کادر پرستاری به تخت موجود'!CM104</f>
        <v>0</v>
      </c>
      <c r="Q104" s="161">
        <f>'1- کل کادر پرستاری به تخت موجود'!CR104</f>
        <v>0</v>
      </c>
      <c r="R104" s="161">
        <f>'1- کل کادر پرستاری به تخت موجود'!CW104</f>
        <v>0</v>
      </c>
      <c r="S104" s="162">
        <f t="shared" si="79"/>
        <v>0</v>
      </c>
      <c r="T104" s="163">
        <f t="shared" si="71"/>
        <v>0</v>
      </c>
      <c r="U104" s="164">
        <f t="shared" si="80"/>
        <v>0</v>
      </c>
      <c r="V104" s="161">
        <f>'1- کل کادر پرستاری به تخت موجود'!DI104</f>
        <v>0</v>
      </c>
      <c r="W104" s="161">
        <f>'1- کل کادر پرستاری به تخت موجود'!DJ104</f>
        <v>0</v>
      </c>
      <c r="X104" s="161">
        <f>'1- کل کادر پرستاری به تخت موجود'!DK104</f>
        <v>0</v>
      </c>
      <c r="Y104" s="164">
        <f t="shared" si="81"/>
        <v>0</v>
      </c>
      <c r="Z104" s="165" t="e">
        <f t="shared" si="78"/>
        <v>#DIV/0!</v>
      </c>
      <c r="AA104" s="308"/>
      <c r="AB104" s="308"/>
    </row>
    <row r="105" spans="2:28" ht="23.25" customHeight="1" x14ac:dyDescent="0.25">
      <c r="B105" s="299">
        <v>26</v>
      </c>
      <c r="C105" s="302">
        <f>لیست!D31</f>
        <v>0</v>
      </c>
      <c r="D105" s="179" t="str">
        <f>'1- کل کادر پرستاری به تخت موجود'!D105</f>
        <v>بهار</v>
      </c>
      <c r="E105" s="176">
        <f>'1- کل کادر پرستاری به تخت موجود'!N105</f>
        <v>0</v>
      </c>
      <c r="F105" s="151">
        <f>'1- کل کادر پرستاری به تخت موجود'!U105</f>
        <v>0</v>
      </c>
      <c r="G105" s="151">
        <f>'1- کل کادر پرستاری به تخت موجود'!Z105</f>
        <v>0</v>
      </c>
      <c r="H105" s="151">
        <f>'1- کل کادر پرستاری به تخت موجود'!AE105</f>
        <v>0</v>
      </c>
      <c r="I105" s="151">
        <f>'1- کل کادر پرستاری به تخت موجود'!AJ105</f>
        <v>0</v>
      </c>
      <c r="J105" s="151">
        <f>'1- کل کادر پرستاری به تخت موجود'!AO105</f>
        <v>0</v>
      </c>
      <c r="K105" s="151">
        <f>'1- کل کادر پرستاری به تخت موجود'!BD105</f>
        <v>0</v>
      </c>
      <c r="L105" s="151">
        <f>'1- کل کادر پرستاری به تخت موجود'!BI105</f>
        <v>0</v>
      </c>
      <c r="M105" s="151">
        <f>'1- کل کادر پرستاری به تخت موجود'!BN105</f>
        <v>0</v>
      </c>
      <c r="N105" s="151">
        <f>'1- کل کادر پرستاری به تخت موجود'!BS105</f>
        <v>0</v>
      </c>
      <c r="O105" s="151">
        <f>'1- کل کادر پرستاری به تخت موجود'!CH105</f>
        <v>0</v>
      </c>
      <c r="P105" s="151">
        <f>'1- کل کادر پرستاری به تخت موجود'!CM105</f>
        <v>0</v>
      </c>
      <c r="Q105" s="151">
        <f>'1- کل کادر پرستاری به تخت موجود'!CR105</f>
        <v>0</v>
      </c>
      <c r="R105" s="151">
        <f>'1- کل کادر پرستاری به تخت موجود'!CW105</f>
        <v>0</v>
      </c>
      <c r="S105" s="152">
        <f>SUM(E105,G105,I105,K105,M105,O105,Q105)</f>
        <v>0</v>
      </c>
      <c r="T105" s="153">
        <f t="shared" si="71"/>
        <v>0</v>
      </c>
      <c r="U105" s="154">
        <f>SUM(S105:T105)</f>
        <v>0</v>
      </c>
      <c r="V105" s="151">
        <f>'1- کل کادر پرستاری به تخت موجود'!DI105</f>
        <v>0</v>
      </c>
      <c r="W105" s="151">
        <f>'1- کل کادر پرستاری به تخت موجود'!DJ105</f>
        <v>0</v>
      </c>
      <c r="X105" s="151">
        <f>'1- کل کادر پرستاری به تخت موجود'!DK105</f>
        <v>0</v>
      </c>
      <c r="Y105" s="154">
        <f>SUM(V105:X105)</f>
        <v>0</v>
      </c>
      <c r="Z105" s="155" t="e">
        <f t="shared" si="78"/>
        <v>#DIV/0!</v>
      </c>
      <c r="AA105" s="305" t="e">
        <f>SUM(U105:U106)/SUM(Y105:Y106)</f>
        <v>#DIV/0!</v>
      </c>
      <c r="AB105" s="305" t="e">
        <f>SUM(U105:U108)/SUM(Y105:Y108)</f>
        <v>#DIV/0!</v>
      </c>
    </row>
    <row r="106" spans="2:28" ht="23.25" customHeight="1" x14ac:dyDescent="0.25">
      <c r="B106" s="300"/>
      <c r="C106" s="303"/>
      <c r="D106" s="180" t="str">
        <f>'1- کل کادر پرستاری به تخت موجود'!D106</f>
        <v>تابستان</v>
      </c>
      <c r="E106" s="177">
        <f>'1- کل کادر پرستاری به تخت موجود'!N106</f>
        <v>0</v>
      </c>
      <c r="F106" s="156">
        <f>'1- کل کادر پرستاری به تخت موجود'!U106</f>
        <v>0</v>
      </c>
      <c r="G106" s="156">
        <f>'1- کل کادر پرستاری به تخت موجود'!Z106</f>
        <v>0</v>
      </c>
      <c r="H106" s="156">
        <f>'1- کل کادر پرستاری به تخت موجود'!AE106</f>
        <v>0</v>
      </c>
      <c r="I106" s="156">
        <f>'1- کل کادر پرستاری به تخت موجود'!AJ106</f>
        <v>0</v>
      </c>
      <c r="J106" s="156">
        <f>'1- کل کادر پرستاری به تخت موجود'!AO106</f>
        <v>0</v>
      </c>
      <c r="K106" s="156">
        <f>'1- کل کادر پرستاری به تخت موجود'!BD106</f>
        <v>0</v>
      </c>
      <c r="L106" s="156">
        <f>'1- کل کادر پرستاری به تخت موجود'!BI106</f>
        <v>0</v>
      </c>
      <c r="M106" s="156">
        <f>'1- کل کادر پرستاری به تخت موجود'!BN106</f>
        <v>0</v>
      </c>
      <c r="N106" s="156">
        <f>'1- کل کادر پرستاری به تخت موجود'!BS106</f>
        <v>0</v>
      </c>
      <c r="O106" s="156">
        <f>'1- کل کادر پرستاری به تخت موجود'!CH106</f>
        <v>0</v>
      </c>
      <c r="P106" s="156">
        <f>'1- کل کادر پرستاری به تخت موجود'!CM106</f>
        <v>0</v>
      </c>
      <c r="Q106" s="156">
        <f>'1- کل کادر پرستاری به تخت موجود'!CR106</f>
        <v>0</v>
      </c>
      <c r="R106" s="156">
        <f>'1- کل کادر پرستاری به تخت موجود'!CW106</f>
        <v>0</v>
      </c>
      <c r="S106" s="157">
        <f t="shared" ref="S106:S108" si="82">SUM(E106,G106,I106,K106,M106,O106,Q106)</f>
        <v>0</v>
      </c>
      <c r="T106" s="158">
        <f t="shared" si="71"/>
        <v>0</v>
      </c>
      <c r="U106" s="159">
        <f t="shared" ref="U106:U108" si="83">SUM(S106:T106)</f>
        <v>0</v>
      </c>
      <c r="V106" s="156">
        <f>'1- کل کادر پرستاری به تخت موجود'!DI106</f>
        <v>0</v>
      </c>
      <c r="W106" s="156">
        <f>'1- کل کادر پرستاری به تخت موجود'!DJ106</f>
        <v>0</v>
      </c>
      <c r="X106" s="156">
        <f>'1- کل کادر پرستاری به تخت موجود'!DK106</f>
        <v>0</v>
      </c>
      <c r="Y106" s="159">
        <f t="shared" ref="Y106:Y108" si="84">SUM(V106:X106)</f>
        <v>0</v>
      </c>
      <c r="Z106" s="160" t="e">
        <f t="shared" si="78"/>
        <v>#DIV/0!</v>
      </c>
      <c r="AA106" s="306"/>
      <c r="AB106" s="307"/>
    </row>
    <row r="107" spans="2:28" ht="23.25" customHeight="1" x14ac:dyDescent="0.25">
      <c r="B107" s="300"/>
      <c r="C107" s="303"/>
      <c r="D107" s="180" t="str">
        <f>'1- کل کادر پرستاری به تخت موجود'!D107</f>
        <v>پاییز</v>
      </c>
      <c r="E107" s="177">
        <f>'1- کل کادر پرستاری به تخت موجود'!N107</f>
        <v>0</v>
      </c>
      <c r="F107" s="156">
        <f>'1- کل کادر پرستاری به تخت موجود'!U107</f>
        <v>0</v>
      </c>
      <c r="G107" s="156">
        <f>'1- کل کادر پرستاری به تخت موجود'!Z107</f>
        <v>0</v>
      </c>
      <c r="H107" s="156">
        <f>'1- کل کادر پرستاری به تخت موجود'!AE107</f>
        <v>0</v>
      </c>
      <c r="I107" s="156">
        <f>'1- کل کادر پرستاری به تخت موجود'!AJ107</f>
        <v>0</v>
      </c>
      <c r="J107" s="156">
        <f>'1- کل کادر پرستاری به تخت موجود'!AO107</f>
        <v>0</v>
      </c>
      <c r="K107" s="156">
        <f>'1- کل کادر پرستاری به تخت موجود'!BD107</f>
        <v>0</v>
      </c>
      <c r="L107" s="156">
        <f>'1- کل کادر پرستاری به تخت موجود'!BI107</f>
        <v>0</v>
      </c>
      <c r="M107" s="156">
        <f>'1- کل کادر پرستاری به تخت موجود'!BN107</f>
        <v>0</v>
      </c>
      <c r="N107" s="156">
        <f>'1- کل کادر پرستاری به تخت موجود'!BS107</f>
        <v>0</v>
      </c>
      <c r="O107" s="156">
        <f>'1- کل کادر پرستاری به تخت موجود'!CH107</f>
        <v>0</v>
      </c>
      <c r="P107" s="156">
        <f>'1- کل کادر پرستاری به تخت موجود'!CM107</f>
        <v>0</v>
      </c>
      <c r="Q107" s="156">
        <f>'1- کل کادر پرستاری به تخت موجود'!CR107</f>
        <v>0</v>
      </c>
      <c r="R107" s="156">
        <f>'1- کل کادر پرستاری به تخت موجود'!CW107</f>
        <v>0</v>
      </c>
      <c r="S107" s="157">
        <f t="shared" si="82"/>
        <v>0</v>
      </c>
      <c r="T107" s="158">
        <f t="shared" si="71"/>
        <v>0</v>
      </c>
      <c r="U107" s="159">
        <f t="shared" si="83"/>
        <v>0</v>
      </c>
      <c r="V107" s="156">
        <f>'1- کل کادر پرستاری به تخت موجود'!DI107</f>
        <v>0</v>
      </c>
      <c r="W107" s="156">
        <f>'1- کل کادر پرستاری به تخت موجود'!DJ107</f>
        <v>0</v>
      </c>
      <c r="X107" s="156">
        <f>'1- کل کادر پرستاری به تخت موجود'!DK107</f>
        <v>0</v>
      </c>
      <c r="Y107" s="159">
        <f t="shared" si="84"/>
        <v>0</v>
      </c>
      <c r="Z107" s="160" t="e">
        <f t="shared" si="78"/>
        <v>#DIV/0!</v>
      </c>
      <c r="AA107" s="307" t="e">
        <f>SUM(U107:U108)/SUM(Y107:Y108)</f>
        <v>#DIV/0!</v>
      </c>
      <c r="AB107" s="307"/>
    </row>
    <row r="108" spans="2:28" ht="23.25" customHeight="1" thickBot="1" x14ac:dyDescent="0.3">
      <c r="B108" s="301"/>
      <c r="C108" s="304"/>
      <c r="D108" s="181" t="str">
        <f>'1- کل کادر پرستاری به تخت موجود'!D108</f>
        <v>زمستان</v>
      </c>
      <c r="E108" s="178">
        <f>'1- کل کادر پرستاری به تخت موجود'!N108</f>
        <v>0</v>
      </c>
      <c r="F108" s="161">
        <f>'1- کل کادر پرستاری به تخت موجود'!U108</f>
        <v>0</v>
      </c>
      <c r="G108" s="161">
        <f>'1- کل کادر پرستاری به تخت موجود'!Z108</f>
        <v>0</v>
      </c>
      <c r="H108" s="161">
        <f>'1- کل کادر پرستاری به تخت موجود'!AE108</f>
        <v>0</v>
      </c>
      <c r="I108" s="161">
        <f>'1- کل کادر پرستاری به تخت موجود'!AJ108</f>
        <v>0</v>
      </c>
      <c r="J108" s="161">
        <f>'1- کل کادر پرستاری به تخت موجود'!AO108</f>
        <v>0</v>
      </c>
      <c r="K108" s="161">
        <f>'1- کل کادر پرستاری به تخت موجود'!BD108</f>
        <v>0</v>
      </c>
      <c r="L108" s="161">
        <f>'1- کل کادر پرستاری به تخت موجود'!BI108</f>
        <v>0</v>
      </c>
      <c r="M108" s="161">
        <f>'1- کل کادر پرستاری به تخت موجود'!BN108</f>
        <v>0</v>
      </c>
      <c r="N108" s="161">
        <f>'1- کل کادر پرستاری به تخت موجود'!BS108</f>
        <v>0</v>
      </c>
      <c r="O108" s="161">
        <f>'1- کل کادر پرستاری به تخت موجود'!CH108</f>
        <v>0</v>
      </c>
      <c r="P108" s="161">
        <f>'1- کل کادر پرستاری به تخت موجود'!CM108</f>
        <v>0</v>
      </c>
      <c r="Q108" s="161">
        <f>'1- کل کادر پرستاری به تخت موجود'!CR108</f>
        <v>0</v>
      </c>
      <c r="R108" s="161">
        <f>'1- کل کادر پرستاری به تخت موجود'!CW108</f>
        <v>0</v>
      </c>
      <c r="S108" s="162">
        <f t="shared" si="82"/>
        <v>0</v>
      </c>
      <c r="T108" s="163">
        <f t="shared" si="71"/>
        <v>0</v>
      </c>
      <c r="U108" s="164">
        <f t="shared" si="83"/>
        <v>0</v>
      </c>
      <c r="V108" s="161">
        <f>'1- کل کادر پرستاری به تخت موجود'!DI108</f>
        <v>0</v>
      </c>
      <c r="W108" s="161">
        <f>'1- کل کادر پرستاری به تخت موجود'!DJ108</f>
        <v>0</v>
      </c>
      <c r="X108" s="161">
        <f>'1- کل کادر پرستاری به تخت موجود'!DK108</f>
        <v>0</v>
      </c>
      <c r="Y108" s="164">
        <f t="shared" si="84"/>
        <v>0</v>
      </c>
      <c r="Z108" s="165" t="e">
        <f t="shared" si="78"/>
        <v>#DIV/0!</v>
      </c>
      <c r="AA108" s="308"/>
      <c r="AB108" s="308"/>
    </row>
    <row r="109" spans="2:28" ht="23.25" customHeight="1" x14ac:dyDescent="0.25">
      <c r="B109" s="299">
        <v>27</v>
      </c>
      <c r="C109" s="302">
        <f>لیست!D32</f>
        <v>0</v>
      </c>
      <c r="D109" s="179" t="str">
        <f>'1- کل کادر پرستاری به تخت موجود'!D109</f>
        <v>بهار</v>
      </c>
      <c r="E109" s="176">
        <f>'1- کل کادر پرستاری به تخت موجود'!N109</f>
        <v>0</v>
      </c>
      <c r="F109" s="151">
        <f>'1- کل کادر پرستاری به تخت موجود'!U109</f>
        <v>0</v>
      </c>
      <c r="G109" s="151">
        <f>'1- کل کادر پرستاری به تخت موجود'!Z109</f>
        <v>0</v>
      </c>
      <c r="H109" s="151">
        <f>'1- کل کادر پرستاری به تخت موجود'!AE109</f>
        <v>0</v>
      </c>
      <c r="I109" s="151">
        <f>'1- کل کادر پرستاری به تخت موجود'!AJ109</f>
        <v>0</v>
      </c>
      <c r="J109" s="151">
        <f>'1- کل کادر پرستاری به تخت موجود'!AO109</f>
        <v>0</v>
      </c>
      <c r="K109" s="151">
        <f>'1- کل کادر پرستاری به تخت موجود'!BD109</f>
        <v>0</v>
      </c>
      <c r="L109" s="151">
        <f>'1- کل کادر پرستاری به تخت موجود'!BI109</f>
        <v>0</v>
      </c>
      <c r="M109" s="151">
        <f>'1- کل کادر پرستاری به تخت موجود'!BN109</f>
        <v>0</v>
      </c>
      <c r="N109" s="151">
        <f>'1- کل کادر پرستاری به تخت موجود'!BS109</f>
        <v>0</v>
      </c>
      <c r="O109" s="151">
        <f>'1- کل کادر پرستاری به تخت موجود'!CH109</f>
        <v>0</v>
      </c>
      <c r="P109" s="151">
        <f>'1- کل کادر پرستاری به تخت موجود'!CM109</f>
        <v>0</v>
      </c>
      <c r="Q109" s="151">
        <f>'1- کل کادر پرستاری به تخت موجود'!CR109</f>
        <v>0</v>
      </c>
      <c r="R109" s="151">
        <f>'1- کل کادر پرستاری به تخت موجود'!CW109</f>
        <v>0</v>
      </c>
      <c r="S109" s="152">
        <f>SUM(E109,G109,I109,K109,M109,O109,Q109)</f>
        <v>0</v>
      </c>
      <c r="T109" s="153">
        <f t="shared" si="71"/>
        <v>0</v>
      </c>
      <c r="U109" s="154">
        <f>SUM(S109:T109)</f>
        <v>0</v>
      </c>
      <c r="V109" s="151">
        <f>'1- کل کادر پرستاری به تخت موجود'!DI109</f>
        <v>0</v>
      </c>
      <c r="W109" s="151">
        <f>'1- کل کادر پرستاری به تخت موجود'!DJ109</f>
        <v>0</v>
      </c>
      <c r="X109" s="151">
        <f>'1- کل کادر پرستاری به تخت موجود'!DK109</f>
        <v>0</v>
      </c>
      <c r="Y109" s="154">
        <f>SUM(V109:X109)</f>
        <v>0</v>
      </c>
      <c r="Z109" s="155" t="e">
        <f t="shared" si="78"/>
        <v>#DIV/0!</v>
      </c>
      <c r="AA109" s="305" t="e">
        <f>SUM(U109:U110)/SUM(Y109:Y110)</f>
        <v>#DIV/0!</v>
      </c>
      <c r="AB109" s="305" t="e">
        <f>SUM(U109:U112)/SUM(Y109:Y112)</f>
        <v>#DIV/0!</v>
      </c>
    </row>
    <row r="110" spans="2:28" ht="23.25" customHeight="1" x14ac:dyDescent="0.25">
      <c r="B110" s="300"/>
      <c r="C110" s="303"/>
      <c r="D110" s="180" t="str">
        <f>'1- کل کادر پرستاری به تخت موجود'!D110</f>
        <v>تابستان</v>
      </c>
      <c r="E110" s="177">
        <f>'1- کل کادر پرستاری به تخت موجود'!N110</f>
        <v>0</v>
      </c>
      <c r="F110" s="156">
        <f>'1- کل کادر پرستاری به تخت موجود'!U110</f>
        <v>0</v>
      </c>
      <c r="G110" s="156">
        <f>'1- کل کادر پرستاری به تخت موجود'!Z110</f>
        <v>0</v>
      </c>
      <c r="H110" s="156">
        <f>'1- کل کادر پرستاری به تخت موجود'!AE110</f>
        <v>0</v>
      </c>
      <c r="I110" s="156">
        <f>'1- کل کادر پرستاری به تخت موجود'!AJ110</f>
        <v>0</v>
      </c>
      <c r="J110" s="156">
        <f>'1- کل کادر پرستاری به تخت موجود'!AO110</f>
        <v>0</v>
      </c>
      <c r="K110" s="156">
        <f>'1- کل کادر پرستاری به تخت موجود'!BD110</f>
        <v>0</v>
      </c>
      <c r="L110" s="156">
        <f>'1- کل کادر پرستاری به تخت موجود'!BI110</f>
        <v>0</v>
      </c>
      <c r="M110" s="156">
        <f>'1- کل کادر پرستاری به تخت موجود'!BN110</f>
        <v>0</v>
      </c>
      <c r="N110" s="156">
        <f>'1- کل کادر پرستاری به تخت موجود'!BS110</f>
        <v>0</v>
      </c>
      <c r="O110" s="156">
        <f>'1- کل کادر پرستاری به تخت موجود'!CH110</f>
        <v>0</v>
      </c>
      <c r="P110" s="156">
        <f>'1- کل کادر پرستاری به تخت موجود'!CM110</f>
        <v>0</v>
      </c>
      <c r="Q110" s="156">
        <f>'1- کل کادر پرستاری به تخت موجود'!CR110</f>
        <v>0</v>
      </c>
      <c r="R110" s="156">
        <f>'1- کل کادر پرستاری به تخت موجود'!CW110</f>
        <v>0</v>
      </c>
      <c r="S110" s="157">
        <f t="shared" ref="S110:S112" si="85">SUM(E110,G110,I110,K110,M110,O110,Q110)</f>
        <v>0</v>
      </c>
      <c r="T110" s="158">
        <f t="shared" si="71"/>
        <v>0</v>
      </c>
      <c r="U110" s="159">
        <f t="shared" ref="U110:U112" si="86">SUM(S110:T110)</f>
        <v>0</v>
      </c>
      <c r="V110" s="156">
        <f>'1- کل کادر پرستاری به تخت موجود'!DI110</f>
        <v>0</v>
      </c>
      <c r="W110" s="156">
        <f>'1- کل کادر پرستاری به تخت موجود'!DJ110</f>
        <v>0</v>
      </c>
      <c r="X110" s="156">
        <f>'1- کل کادر پرستاری به تخت موجود'!DK110</f>
        <v>0</v>
      </c>
      <c r="Y110" s="159">
        <f t="shared" ref="Y110:Y112" si="87">SUM(V110:X110)</f>
        <v>0</v>
      </c>
      <c r="Z110" s="160" t="e">
        <f t="shared" si="78"/>
        <v>#DIV/0!</v>
      </c>
      <c r="AA110" s="306"/>
      <c r="AB110" s="307"/>
    </row>
    <row r="111" spans="2:28" ht="23.25" customHeight="1" x14ac:dyDescent="0.25">
      <c r="B111" s="300"/>
      <c r="C111" s="303"/>
      <c r="D111" s="180" t="str">
        <f>'1- کل کادر پرستاری به تخت موجود'!D111</f>
        <v>پاییز</v>
      </c>
      <c r="E111" s="177">
        <f>'1- کل کادر پرستاری به تخت موجود'!N111</f>
        <v>0</v>
      </c>
      <c r="F111" s="156">
        <f>'1- کل کادر پرستاری به تخت موجود'!U111</f>
        <v>0</v>
      </c>
      <c r="G111" s="156">
        <f>'1- کل کادر پرستاری به تخت موجود'!Z111</f>
        <v>0</v>
      </c>
      <c r="H111" s="156">
        <f>'1- کل کادر پرستاری به تخت موجود'!AE111</f>
        <v>0</v>
      </c>
      <c r="I111" s="156">
        <f>'1- کل کادر پرستاری به تخت موجود'!AJ111</f>
        <v>0</v>
      </c>
      <c r="J111" s="156">
        <f>'1- کل کادر پرستاری به تخت موجود'!AO111</f>
        <v>0</v>
      </c>
      <c r="K111" s="156">
        <f>'1- کل کادر پرستاری به تخت موجود'!BD111</f>
        <v>0</v>
      </c>
      <c r="L111" s="156">
        <f>'1- کل کادر پرستاری به تخت موجود'!BI111</f>
        <v>0</v>
      </c>
      <c r="M111" s="156">
        <f>'1- کل کادر پرستاری به تخت موجود'!BN111</f>
        <v>0</v>
      </c>
      <c r="N111" s="156">
        <f>'1- کل کادر پرستاری به تخت موجود'!BS111</f>
        <v>0</v>
      </c>
      <c r="O111" s="156">
        <f>'1- کل کادر پرستاری به تخت موجود'!CH111</f>
        <v>0</v>
      </c>
      <c r="P111" s="156">
        <f>'1- کل کادر پرستاری به تخت موجود'!CM111</f>
        <v>0</v>
      </c>
      <c r="Q111" s="156">
        <f>'1- کل کادر پرستاری به تخت موجود'!CR111</f>
        <v>0</v>
      </c>
      <c r="R111" s="156">
        <f>'1- کل کادر پرستاری به تخت موجود'!CW111</f>
        <v>0</v>
      </c>
      <c r="S111" s="157">
        <f t="shared" si="85"/>
        <v>0</v>
      </c>
      <c r="T111" s="158">
        <f t="shared" si="71"/>
        <v>0</v>
      </c>
      <c r="U111" s="159">
        <f t="shared" si="86"/>
        <v>0</v>
      </c>
      <c r="V111" s="156">
        <f>'1- کل کادر پرستاری به تخت موجود'!DI111</f>
        <v>0</v>
      </c>
      <c r="W111" s="156">
        <f>'1- کل کادر پرستاری به تخت موجود'!DJ111</f>
        <v>0</v>
      </c>
      <c r="X111" s="156">
        <f>'1- کل کادر پرستاری به تخت موجود'!DK111</f>
        <v>0</v>
      </c>
      <c r="Y111" s="159">
        <f t="shared" si="87"/>
        <v>0</v>
      </c>
      <c r="Z111" s="160" t="e">
        <f t="shared" si="78"/>
        <v>#DIV/0!</v>
      </c>
      <c r="AA111" s="307" t="e">
        <f>SUM(U111:U112)/SUM(Y111:Y112)</f>
        <v>#DIV/0!</v>
      </c>
      <c r="AB111" s="307"/>
    </row>
    <row r="112" spans="2:28" ht="23.25" customHeight="1" thickBot="1" x14ac:dyDescent="0.3">
      <c r="B112" s="301"/>
      <c r="C112" s="304"/>
      <c r="D112" s="181" t="str">
        <f>'1- کل کادر پرستاری به تخت موجود'!D112</f>
        <v>زمستان</v>
      </c>
      <c r="E112" s="178">
        <f>'1- کل کادر پرستاری به تخت موجود'!N112</f>
        <v>0</v>
      </c>
      <c r="F112" s="161">
        <f>'1- کل کادر پرستاری به تخت موجود'!U112</f>
        <v>0</v>
      </c>
      <c r="G112" s="161">
        <f>'1- کل کادر پرستاری به تخت موجود'!Z112</f>
        <v>0</v>
      </c>
      <c r="H112" s="161">
        <f>'1- کل کادر پرستاری به تخت موجود'!AE112</f>
        <v>0</v>
      </c>
      <c r="I112" s="161">
        <f>'1- کل کادر پرستاری به تخت موجود'!AJ112</f>
        <v>0</v>
      </c>
      <c r="J112" s="161">
        <f>'1- کل کادر پرستاری به تخت موجود'!AO112</f>
        <v>0</v>
      </c>
      <c r="K112" s="161">
        <f>'1- کل کادر پرستاری به تخت موجود'!BD112</f>
        <v>0</v>
      </c>
      <c r="L112" s="161">
        <f>'1- کل کادر پرستاری به تخت موجود'!BI112</f>
        <v>0</v>
      </c>
      <c r="M112" s="161">
        <f>'1- کل کادر پرستاری به تخت موجود'!BN112</f>
        <v>0</v>
      </c>
      <c r="N112" s="161">
        <f>'1- کل کادر پرستاری به تخت موجود'!BS112</f>
        <v>0</v>
      </c>
      <c r="O112" s="161">
        <f>'1- کل کادر پرستاری به تخت موجود'!CH112</f>
        <v>0</v>
      </c>
      <c r="P112" s="161">
        <f>'1- کل کادر پرستاری به تخت موجود'!CM112</f>
        <v>0</v>
      </c>
      <c r="Q112" s="161">
        <f>'1- کل کادر پرستاری به تخت موجود'!CR112</f>
        <v>0</v>
      </c>
      <c r="R112" s="161">
        <f>'1- کل کادر پرستاری به تخت موجود'!CW112</f>
        <v>0</v>
      </c>
      <c r="S112" s="162">
        <f t="shared" si="85"/>
        <v>0</v>
      </c>
      <c r="T112" s="163">
        <f t="shared" si="71"/>
        <v>0</v>
      </c>
      <c r="U112" s="164">
        <f t="shared" si="86"/>
        <v>0</v>
      </c>
      <c r="V112" s="161">
        <f>'1- کل کادر پرستاری به تخت موجود'!DI112</f>
        <v>0</v>
      </c>
      <c r="W112" s="161">
        <f>'1- کل کادر پرستاری به تخت موجود'!DJ112</f>
        <v>0</v>
      </c>
      <c r="X112" s="161">
        <f>'1- کل کادر پرستاری به تخت موجود'!DK112</f>
        <v>0</v>
      </c>
      <c r="Y112" s="164">
        <f t="shared" si="87"/>
        <v>0</v>
      </c>
      <c r="Z112" s="165" t="e">
        <f t="shared" si="78"/>
        <v>#DIV/0!</v>
      </c>
      <c r="AA112" s="308"/>
      <c r="AB112" s="308"/>
    </row>
    <row r="113" spans="2:28" ht="23.25" customHeight="1" x14ac:dyDescent="0.25">
      <c r="B113" s="299">
        <v>28</v>
      </c>
      <c r="C113" s="302">
        <f>لیست!D33</f>
        <v>0</v>
      </c>
      <c r="D113" s="179" t="str">
        <f>'1- کل کادر پرستاری به تخت موجود'!D113</f>
        <v>بهار</v>
      </c>
      <c r="E113" s="176">
        <f>'1- کل کادر پرستاری به تخت موجود'!N113</f>
        <v>0</v>
      </c>
      <c r="F113" s="151">
        <f>'1- کل کادر پرستاری به تخت موجود'!U113</f>
        <v>0</v>
      </c>
      <c r="G113" s="151">
        <f>'1- کل کادر پرستاری به تخت موجود'!Z113</f>
        <v>0</v>
      </c>
      <c r="H113" s="151">
        <f>'1- کل کادر پرستاری به تخت موجود'!AE113</f>
        <v>0</v>
      </c>
      <c r="I113" s="151">
        <f>'1- کل کادر پرستاری به تخت موجود'!AJ113</f>
        <v>0</v>
      </c>
      <c r="J113" s="151">
        <f>'1- کل کادر پرستاری به تخت موجود'!AO113</f>
        <v>0</v>
      </c>
      <c r="K113" s="151">
        <f>'1- کل کادر پرستاری به تخت موجود'!BD113</f>
        <v>0</v>
      </c>
      <c r="L113" s="151">
        <f>'1- کل کادر پرستاری به تخت موجود'!BI113</f>
        <v>0</v>
      </c>
      <c r="M113" s="151">
        <f>'1- کل کادر پرستاری به تخت موجود'!BN113</f>
        <v>0</v>
      </c>
      <c r="N113" s="151">
        <f>'1- کل کادر پرستاری به تخت موجود'!BS113</f>
        <v>0</v>
      </c>
      <c r="O113" s="151">
        <f>'1- کل کادر پرستاری به تخت موجود'!CH113</f>
        <v>0</v>
      </c>
      <c r="P113" s="151">
        <f>'1- کل کادر پرستاری به تخت موجود'!CM113</f>
        <v>0</v>
      </c>
      <c r="Q113" s="151">
        <f>'1- کل کادر پرستاری به تخت موجود'!CR113</f>
        <v>0</v>
      </c>
      <c r="R113" s="151">
        <f>'1- کل کادر پرستاری به تخت موجود'!CW113</f>
        <v>0</v>
      </c>
      <c r="S113" s="152">
        <f>SUM(E113,G113,I113,K113,M113,O113,Q113)</f>
        <v>0</v>
      </c>
      <c r="T113" s="153">
        <f t="shared" si="71"/>
        <v>0</v>
      </c>
      <c r="U113" s="154">
        <f>SUM(S113:T113)</f>
        <v>0</v>
      </c>
      <c r="V113" s="151">
        <f>'1- کل کادر پرستاری به تخت موجود'!DI113</f>
        <v>0</v>
      </c>
      <c r="W113" s="151">
        <f>'1- کل کادر پرستاری به تخت موجود'!DJ113</f>
        <v>0</v>
      </c>
      <c r="X113" s="151">
        <f>'1- کل کادر پرستاری به تخت موجود'!DK113</f>
        <v>0</v>
      </c>
      <c r="Y113" s="154">
        <f>SUM(V113:X113)</f>
        <v>0</v>
      </c>
      <c r="Z113" s="155" t="e">
        <f t="shared" si="78"/>
        <v>#DIV/0!</v>
      </c>
      <c r="AA113" s="305" t="e">
        <f>SUM(U113:U114)/SUM(Y113:Y114)</f>
        <v>#DIV/0!</v>
      </c>
      <c r="AB113" s="305" t="e">
        <f>SUM(U113:U116)/SUM(Y113:Y116)</f>
        <v>#DIV/0!</v>
      </c>
    </row>
    <row r="114" spans="2:28" ht="23.25" customHeight="1" x14ac:dyDescent="0.25">
      <c r="B114" s="300"/>
      <c r="C114" s="303"/>
      <c r="D114" s="180" t="str">
        <f>'1- کل کادر پرستاری به تخت موجود'!D114</f>
        <v>تابستان</v>
      </c>
      <c r="E114" s="177">
        <f>'1- کل کادر پرستاری به تخت موجود'!N114</f>
        <v>0</v>
      </c>
      <c r="F114" s="156">
        <f>'1- کل کادر پرستاری به تخت موجود'!U114</f>
        <v>0</v>
      </c>
      <c r="G114" s="156">
        <f>'1- کل کادر پرستاری به تخت موجود'!Z114</f>
        <v>0</v>
      </c>
      <c r="H114" s="156">
        <f>'1- کل کادر پرستاری به تخت موجود'!AE114</f>
        <v>0</v>
      </c>
      <c r="I114" s="156">
        <f>'1- کل کادر پرستاری به تخت موجود'!AJ114</f>
        <v>0</v>
      </c>
      <c r="J114" s="156">
        <f>'1- کل کادر پرستاری به تخت موجود'!AO114</f>
        <v>0</v>
      </c>
      <c r="K114" s="156">
        <f>'1- کل کادر پرستاری به تخت موجود'!BD114</f>
        <v>0</v>
      </c>
      <c r="L114" s="156">
        <f>'1- کل کادر پرستاری به تخت موجود'!BI114</f>
        <v>0</v>
      </c>
      <c r="M114" s="156">
        <f>'1- کل کادر پرستاری به تخت موجود'!BN114</f>
        <v>0</v>
      </c>
      <c r="N114" s="156">
        <f>'1- کل کادر پرستاری به تخت موجود'!BS114</f>
        <v>0</v>
      </c>
      <c r="O114" s="156">
        <f>'1- کل کادر پرستاری به تخت موجود'!CH114</f>
        <v>0</v>
      </c>
      <c r="P114" s="156">
        <f>'1- کل کادر پرستاری به تخت موجود'!CM114</f>
        <v>0</v>
      </c>
      <c r="Q114" s="156">
        <f>'1- کل کادر پرستاری به تخت موجود'!CR114</f>
        <v>0</v>
      </c>
      <c r="R114" s="156">
        <f>'1- کل کادر پرستاری به تخت موجود'!CW114</f>
        <v>0</v>
      </c>
      <c r="S114" s="157">
        <f t="shared" ref="S114:S116" si="88">SUM(E114,G114,I114,K114,M114,O114,Q114)</f>
        <v>0</v>
      </c>
      <c r="T114" s="158">
        <f t="shared" si="71"/>
        <v>0</v>
      </c>
      <c r="U114" s="159">
        <f t="shared" ref="U114:U116" si="89">SUM(S114:T114)</f>
        <v>0</v>
      </c>
      <c r="V114" s="156">
        <f>'1- کل کادر پرستاری به تخت موجود'!DI114</f>
        <v>0</v>
      </c>
      <c r="W114" s="156">
        <f>'1- کل کادر پرستاری به تخت موجود'!DJ114</f>
        <v>0</v>
      </c>
      <c r="X114" s="156">
        <f>'1- کل کادر پرستاری به تخت موجود'!DK114</f>
        <v>0</v>
      </c>
      <c r="Y114" s="159">
        <f t="shared" ref="Y114:Y116" si="90">SUM(V114:X114)</f>
        <v>0</v>
      </c>
      <c r="Z114" s="160" t="e">
        <f t="shared" si="78"/>
        <v>#DIV/0!</v>
      </c>
      <c r="AA114" s="306"/>
      <c r="AB114" s="307"/>
    </row>
    <row r="115" spans="2:28" ht="23.25" customHeight="1" x14ac:dyDescent="0.25">
      <c r="B115" s="300"/>
      <c r="C115" s="303"/>
      <c r="D115" s="180" t="str">
        <f>'1- کل کادر پرستاری به تخت موجود'!D115</f>
        <v>پاییز</v>
      </c>
      <c r="E115" s="177">
        <f>'1- کل کادر پرستاری به تخت موجود'!N115</f>
        <v>0</v>
      </c>
      <c r="F115" s="156">
        <f>'1- کل کادر پرستاری به تخت موجود'!U115</f>
        <v>0</v>
      </c>
      <c r="G115" s="156">
        <f>'1- کل کادر پرستاری به تخت موجود'!Z115</f>
        <v>0</v>
      </c>
      <c r="H115" s="156">
        <f>'1- کل کادر پرستاری به تخت موجود'!AE115</f>
        <v>0</v>
      </c>
      <c r="I115" s="156">
        <f>'1- کل کادر پرستاری به تخت موجود'!AJ115</f>
        <v>0</v>
      </c>
      <c r="J115" s="156">
        <f>'1- کل کادر پرستاری به تخت موجود'!AO115</f>
        <v>0</v>
      </c>
      <c r="K115" s="156">
        <f>'1- کل کادر پرستاری به تخت موجود'!BD115</f>
        <v>0</v>
      </c>
      <c r="L115" s="156">
        <f>'1- کل کادر پرستاری به تخت موجود'!BI115</f>
        <v>0</v>
      </c>
      <c r="M115" s="156">
        <f>'1- کل کادر پرستاری به تخت موجود'!BN115</f>
        <v>0</v>
      </c>
      <c r="N115" s="156">
        <f>'1- کل کادر پرستاری به تخت موجود'!BS115</f>
        <v>0</v>
      </c>
      <c r="O115" s="156">
        <f>'1- کل کادر پرستاری به تخت موجود'!CH115</f>
        <v>0</v>
      </c>
      <c r="P115" s="156">
        <f>'1- کل کادر پرستاری به تخت موجود'!CM115</f>
        <v>0</v>
      </c>
      <c r="Q115" s="156">
        <f>'1- کل کادر پرستاری به تخت موجود'!CR115</f>
        <v>0</v>
      </c>
      <c r="R115" s="156">
        <f>'1- کل کادر پرستاری به تخت موجود'!CW115</f>
        <v>0</v>
      </c>
      <c r="S115" s="157">
        <f t="shared" si="88"/>
        <v>0</v>
      </c>
      <c r="T115" s="158">
        <f t="shared" si="71"/>
        <v>0</v>
      </c>
      <c r="U115" s="159">
        <f t="shared" si="89"/>
        <v>0</v>
      </c>
      <c r="V115" s="156">
        <f>'1- کل کادر پرستاری به تخت موجود'!DI115</f>
        <v>0</v>
      </c>
      <c r="W115" s="156">
        <f>'1- کل کادر پرستاری به تخت موجود'!DJ115</f>
        <v>0</v>
      </c>
      <c r="X115" s="156">
        <f>'1- کل کادر پرستاری به تخت موجود'!DK115</f>
        <v>0</v>
      </c>
      <c r="Y115" s="159">
        <f t="shared" si="90"/>
        <v>0</v>
      </c>
      <c r="Z115" s="160" t="e">
        <f t="shared" si="78"/>
        <v>#DIV/0!</v>
      </c>
      <c r="AA115" s="307" t="e">
        <f>SUM(U115:U116)/SUM(Y115:Y116)</f>
        <v>#DIV/0!</v>
      </c>
      <c r="AB115" s="307"/>
    </row>
    <row r="116" spans="2:28" ht="23.25" customHeight="1" thickBot="1" x14ac:dyDescent="0.3">
      <c r="B116" s="301"/>
      <c r="C116" s="304"/>
      <c r="D116" s="181" t="str">
        <f>'1- کل کادر پرستاری به تخت موجود'!D116</f>
        <v>زمستان</v>
      </c>
      <c r="E116" s="178">
        <f>'1- کل کادر پرستاری به تخت موجود'!N116</f>
        <v>0</v>
      </c>
      <c r="F116" s="161">
        <f>'1- کل کادر پرستاری به تخت موجود'!U116</f>
        <v>0</v>
      </c>
      <c r="G116" s="161">
        <f>'1- کل کادر پرستاری به تخت موجود'!Z116</f>
        <v>0</v>
      </c>
      <c r="H116" s="161">
        <f>'1- کل کادر پرستاری به تخت موجود'!AE116</f>
        <v>0</v>
      </c>
      <c r="I116" s="161">
        <f>'1- کل کادر پرستاری به تخت موجود'!AJ116</f>
        <v>0</v>
      </c>
      <c r="J116" s="161">
        <f>'1- کل کادر پرستاری به تخت موجود'!AO116</f>
        <v>0</v>
      </c>
      <c r="K116" s="161">
        <f>'1- کل کادر پرستاری به تخت موجود'!BD116</f>
        <v>0</v>
      </c>
      <c r="L116" s="161">
        <f>'1- کل کادر پرستاری به تخت موجود'!BI116</f>
        <v>0</v>
      </c>
      <c r="M116" s="161">
        <f>'1- کل کادر پرستاری به تخت موجود'!BN116</f>
        <v>0</v>
      </c>
      <c r="N116" s="161">
        <f>'1- کل کادر پرستاری به تخت موجود'!BS116</f>
        <v>0</v>
      </c>
      <c r="O116" s="161">
        <f>'1- کل کادر پرستاری به تخت موجود'!CH116</f>
        <v>0</v>
      </c>
      <c r="P116" s="161">
        <f>'1- کل کادر پرستاری به تخت موجود'!CM116</f>
        <v>0</v>
      </c>
      <c r="Q116" s="161">
        <f>'1- کل کادر پرستاری به تخت موجود'!CR116</f>
        <v>0</v>
      </c>
      <c r="R116" s="161">
        <f>'1- کل کادر پرستاری به تخت موجود'!CW116</f>
        <v>0</v>
      </c>
      <c r="S116" s="162">
        <f t="shared" si="88"/>
        <v>0</v>
      </c>
      <c r="T116" s="163">
        <f t="shared" si="71"/>
        <v>0</v>
      </c>
      <c r="U116" s="164">
        <f t="shared" si="89"/>
        <v>0</v>
      </c>
      <c r="V116" s="161">
        <f>'1- کل کادر پرستاری به تخت موجود'!DI116</f>
        <v>0</v>
      </c>
      <c r="W116" s="161">
        <f>'1- کل کادر پرستاری به تخت موجود'!DJ116</f>
        <v>0</v>
      </c>
      <c r="X116" s="161">
        <f>'1- کل کادر پرستاری به تخت موجود'!DK116</f>
        <v>0</v>
      </c>
      <c r="Y116" s="164">
        <f t="shared" si="90"/>
        <v>0</v>
      </c>
      <c r="Z116" s="165" t="e">
        <f t="shared" si="78"/>
        <v>#DIV/0!</v>
      </c>
      <c r="AA116" s="308"/>
      <c r="AB116" s="308"/>
    </row>
    <row r="117" spans="2:28" ht="23.25" customHeight="1" x14ac:dyDescent="0.25">
      <c r="B117" s="299">
        <v>29</v>
      </c>
      <c r="C117" s="302">
        <f>لیست!D34</f>
        <v>0</v>
      </c>
      <c r="D117" s="179" t="str">
        <f>'1- کل کادر پرستاری به تخت موجود'!D117</f>
        <v>بهار</v>
      </c>
      <c r="E117" s="176">
        <f>'1- کل کادر پرستاری به تخت موجود'!N117</f>
        <v>0</v>
      </c>
      <c r="F117" s="151">
        <f>'1- کل کادر پرستاری به تخت موجود'!U117</f>
        <v>0</v>
      </c>
      <c r="G117" s="151">
        <f>'1- کل کادر پرستاری به تخت موجود'!Z117</f>
        <v>0</v>
      </c>
      <c r="H117" s="151">
        <f>'1- کل کادر پرستاری به تخت موجود'!AE117</f>
        <v>0</v>
      </c>
      <c r="I117" s="151">
        <f>'1- کل کادر پرستاری به تخت موجود'!AJ117</f>
        <v>0</v>
      </c>
      <c r="J117" s="151">
        <f>'1- کل کادر پرستاری به تخت موجود'!AO117</f>
        <v>0</v>
      </c>
      <c r="K117" s="151">
        <f>'1- کل کادر پرستاری به تخت موجود'!BD117</f>
        <v>0</v>
      </c>
      <c r="L117" s="151">
        <f>'1- کل کادر پرستاری به تخت موجود'!BI117</f>
        <v>0</v>
      </c>
      <c r="M117" s="151">
        <f>'1- کل کادر پرستاری به تخت موجود'!BN117</f>
        <v>0</v>
      </c>
      <c r="N117" s="151">
        <f>'1- کل کادر پرستاری به تخت موجود'!BS117</f>
        <v>0</v>
      </c>
      <c r="O117" s="151">
        <f>'1- کل کادر پرستاری به تخت موجود'!CH117</f>
        <v>0</v>
      </c>
      <c r="P117" s="151">
        <f>'1- کل کادر پرستاری به تخت موجود'!CM117</f>
        <v>0</v>
      </c>
      <c r="Q117" s="151">
        <f>'1- کل کادر پرستاری به تخت موجود'!CR117</f>
        <v>0</v>
      </c>
      <c r="R117" s="151">
        <f>'1- کل کادر پرستاری به تخت موجود'!CW117</f>
        <v>0</v>
      </c>
      <c r="S117" s="152">
        <f>SUM(E117,G117,I117,K117,M117,O117,Q117)</f>
        <v>0</v>
      </c>
      <c r="T117" s="153">
        <f t="shared" si="71"/>
        <v>0</v>
      </c>
      <c r="U117" s="154">
        <f>SUM(S117:T117)</f>
        <v>0</v>
      </c>
      <c r="V117" s="151">
        <f>'1- کل کادر پرستاری به تخت موجود'!DI117</f>
        <v>0</v>
      </c>
      <c r="W117" s="151">
        <f>'1- کل کادر پرستاری به تخت موجود'!DJ117</f>
        <v>0</v>
      </c>
      <c r="X117" s="151">
        <f>'1- کل کادر پرستاری به تخت موجود'!DK117</f>
        <v>0</v>
      </c>
      <c r="Y117" s="154">
        <f>SUM(V117:X117)</f>
        <v>0</v>
      </c>
      <c r="Z117" s="155" t="e">
        <f t="shared" si="78"/>
        <v>#DIV/0!</v>
      </c>
      <c r="AA117" s="305" t="e">
        <f>SUM(U117:U118)/SUM(Y117:Y118)</f>
        <v>#DIV/0!</v>
      </c>
      <c r="AB117" s="305" t="e">
        <f>SUM(U117:U120)/SUM(Y117:Y120)</f>
        <v>#DIV/0!</v>
      </c>
    </row>
    <row r="118" spans="2:28" ht="23.25" customHeight="1" x14ac:dyDescent="0.25">
      <c r="B118" s="300"/>
      <c r="C118" s="303"/>
      <c r="D118" s="180" t="str">
        <f>'1- کل کادر پرستاری به تخت موجود'!D118</f>
        <v>تابستان</v>
      </c>
      <c r="E118" s="177">
        <f>'1- کل کادر پرستاری به تخت موجود'!N118</f>
        <v>0</v>
      </c>
      <c r="F118" s="156">
        <f>'1- کل کادر پرستاری به تخت موجود'!U118</f>
        <v>0</v>
      </c>
      <c r="G118" s="156">
        <f>'1- کل کادر پرستاری به تخت موجود'!Z118</f>
        <v>0</v>
      </c>
      <c r="H118" s="156">
        <f>'1- کل کادر پرستاری به تخت موجود'!AE118</f>
        <v>0</v>
      </c>
      <c r="I118" s="156">
        <f>'1- کل کادر پرستاری به تخت موجود'!AJ118</f>
        <v>0</v>
      </c>
      <c r="J118" s="156">
        <f>'1- کل کادر پرستاری به تخت موجود'!AO118</f>
        <v>0</v>
      </c>
      <c r="K118" s="156">
        <f>'1- کل کادر پرستاری به تخت موجود'!BD118</f>
        <v>0</v>
      </c>
      <c r="L118" s="156">
        <f>'1- کل کادر پرستاری به تخت موجود'!BI118</f>
        <v>0</v>
      </c>
      <c r="M118" s="156">
        <f>'1- کل کادر پرستاری به تخت موجود'!BN118</f>
        <v>0</v>
      </c>
      <c r="N118" s="156">
        <f>'1- کل کادر پرستاری به تخت موجود'!BS118</f>
        <v>0</v>
      </c>
      <c r="O118" s="156">
        <f>'1- کل کادر پرستاری به تخت موجود'!CH118</f>
        <v>0</v>
      </c>
      <c r="P118" s="156">
        <f>'1- کل کادر پرستاری به تخت موجود'!CM118</f>
        <v>0</v>
      </c>
      <c r="Q118" s="156">
        <f>'1- کل کادر پرستاری به تخت موجود'!CR118</f>
        <v>0</v>
      </c>
      <c r="R118" s="156">
        <f>'1- کل کادر پرستاری به تخت موجود'!CW118</f>
        <v>0</v>
      </c>
      <c r="S118" s="157">
        <f t="shared" ref="S118:S120" si="91">SUM(E118,G118,I118,K118,M118,O118,Q118)</f>
        <v>0</v>
      </c>
      <c r="T118" s="158">
        <f t="shared" si="71"/>
        <v>0</v>
      </c>
      <c r="U118" s="159">
        <f t="shared" ref="U118:U120" si="92">SUM(S118:T118)</f>
        <v>0</v>
      </c>
      <c r="V118" s="156">
        <f>'1- کل کادر پرستاری به تخت موجود'!DI118</f>
        <v>0</v>
      </c>
      <c r="W118" s="156">
        <f>'1- کل کادر پرستاری به تخت موجود'!DJ118</f>
        <v>0</v>
      </c>
      <c r="X118" s="156">
        <f>'1- کل کادر پرستاری به تخت موجود'!DK118</f>
        <v>0</v>
      </c>
      <c r="Y118" s="159">
        <f t="shared" ref="Y118:Y120" si="93">SUM(V118:X118)</f>
        <v>0</v>
      </c>
      <c r="Z118" s="160" t="e">
        <f t="shared" si="78"/>
        <v>#DIV/0!</v>
      </c>
      <c r="AA118" s="306"/>
      <c r="AB118" s="307"/>
    </row>
    <row r="119" spans="2:28" ht="23.25" customHeight="1" x14ac:dyDescent="0.25">
      <c r="B119" s="300"/>
      <c r="C119" s="303"/>
      <c r="D119" s="180" t="str">
        <f>'1- کل کادر پرستاری به تخت موجود'!D119</f>
        <v>پاییز</v>
      </c>
      <c r="E119" s="177">
        <f>'1- کل کادر پرستاری به تخت موجود'!N119</f>
        <v>0</v>
      </c>
      <c r="F119" s="156">
        <f>'1- کل کادر پرستاری به تخت موجود'!U119</f>
        <v>0</v>
      </c>
      <c r="G119" s="156">
        <f>'1- کل کادر پرستاری به تخت موجود'!Z119</f>
        <v>0</v>
      </c>
      <c r="H119" s="156">
        <f>'1- کل کادر پرستاری به تخت موجود'!AE119</f>
        <v>0</v>
      </c>
      <c r="I119" s="156">
        <f>'1- کل کادر پرستاری به تخت موجود'!AJ119</f>
        <v>0</v>
      </c>
      <c r="J119" s="156">
        <f>'1- کل کادر پرستاری به تخت موجود'!AO119</f>
        <v>0</v>
      </c>
      <c r="K119" s="156">
        <f>'1- کل کادر پرستاری به تخت موجود'!BD119</f>
        <v>0</v>
      </c>
      <c r="L119" s="156">
        <f>'1- کل کادر پرستاری به تخت موجود'!BI119</f>
        <v>0</v>
      </c>
      <c r="M119" s="156">
        <f>'1- کل کادر پرستاری به تخت موجود'!BN119</f>
        <v>0</v>
      </c>
      <c r="N119" s="156">
        <f>'1- کل کادر پرستاری به تخت موجود'!BS119</f>
        <v>0</v>
      </c>
      <c r="O119" s="156">
        <f>'1- کل کادر پرستاری به تخت موجود'!CH119</f>
        <v>0</v>
      </c>
      <c r="P119" s="156">
        <f>'1- کل کادر پرستاری به تخت موجود'!CM119</f>
        <v>0</v>
      </c>
      <c r="Q119" s="156">
        <f>'1- کل کادر پرستاری به تخت موجود'!CR119</f>
        <v>0</v>
      </c>
      <c r="R119" s="156">
        <f>'1- کل کادر پرستاری به تخت موجود'!CW119</f>
        <v>0</v>
      </c>
      <c r="S119" s="157">
        <f t="shared" si="91"/>
        <v>0</v>
      </c>
      <c r="T119" s="158">
        <f t="shared" si="71"/>
        <v>0</v>
      </c>
      <c r="U119" s="159">
        <f t="shared" si="92"/>
        <v>0</v>
      </c>
      <c r="V119" s="156">
        <f>'1- کل کادر پرستاری به تخت موجود'!DI119</f>
        <v>0</v>
      </c>
      <c r="W119" s="156">
        <f>'1- کل کادر پرستاری به تخت موجود'!DJ119</f>
        <v>0</v>
      </c>
      <c r="X119" s="156">
        <f>'1- کل کادر پرستاری به تخت موجود'!DK119</f>
        <v>0</v>
      </c>
      <c r="Y119" s="159">
        <f t="shared" si="93"/>
        <v>0</v>
      </c>
      <c r="Z119" s="160" t="e">
        <f t="shared" si="78"/>
        <v>#DIV/0!</v>
      </c>
      <c r="AA119" s="307" t="e">
        <f>SUM(U119:U120)/SUM(Y119:Y120)</f>
        <v>#DIV/0!</v>
      </c>
      <c r="AB119" s="307"/>
    </row>
    <row r="120" spans="2:28" ht="23.25" customHeight="1" thickBot="1" x14ac:dyDescent="0.3">
      <c r="B120" s="301"/>
      <c r="C120" s="304"/>
      <c r="D120" s="181" t="str">
        <f>'1- کل کادر پرستاری به تخت موجود'!D120</f>
        <v>زمستان</v>
      </c>
      <c r="E120" s="178">
        <f>'1- کل کادر پرستاری به تخت موجود'!N120</f>
        <v>0</v>
      </c>
      <c r="F120" s="161">
        <f>'1- کل کادر پرستاری به تخت موجود'!U120</f>
        <v>0</v>
      </c>
      <c r="G120" s="161">
        <f>'1- کل کادر پرستاری به تخت موجود'!Z120</f>
        <v>0</v>
      </c>
      <c r="H120" s="161">
        <f>'1- کل کادر پرستاری به تخت موجود'!AE120</f>
        <v>0</v>
      </c>
      <c r="I120" s="161">
        <f>'1- کل کادر پرستاری به تخت موجود'!AJ120</f>
        <v>0</v>
      </c>
      <c r="J120" s="161">
        <f>'1- کل کادر پرستاری به تخت موجود'!AO120</f>
        <v>0</v>
      </c>
      <c r="K120" s="161">
        <f>'1- کل کادر پرستاری به تخت موجود'!BD120</f>
        <v>0</v>
      </c>
      <c r="L120" s="161">
        <f>'1- کل کادر پرستاری به تخت موجود'!BI120</f>
        <v>0</v>
      </c>
      <c r="M120" s="161">
        <f>'1- کل کادر پرستاری به تخت موجود'!BN120</f>
        <v>0</v>
      </c>
      <c r="N120" s="161">
        <f>'1- کل کادر پرستاری به تخت موجود'!BS120</f>
        <v>0</v>
      </c>
      <c r="O120" s="161">
        <f>'1- کل کادر پرستاری به تخت موجود'!CH120</f>
        <v>0</v>
      </c>
      <c r="P120" s="161">
        <f>'1- کل کادر پرستاری به تخت موجود'!CM120</f>
        <v>0</v>
      </c>
      <c r="Q120" s="161">
        <f>'1- کل کادر پرستاری به تخت موجود'!CR120</f>
        <v>0</v>
      </c>
      <c r="R120" s="161">
        <f>'1- کل کادر پرستاری به تخت موجود'!CW120</f>
        <v>0</v>
      </c>
      <c r="S120" s="162">
        <f t="shared" si="91"/>
        <v>0</v>
      </c>
      <c r="T120" s="163">
        <f t="shared" si="71"/>
        <v>0</v>
      </c>
      <c r="U120" s="164">
        <f t="shared" si="92"/>
        <v>0</v>
      </c>
      <c r="V120" s="161">
        <f>'1- کل کادر پرستاری به تخت موجود'!DI120</f>
        <v>0</v>
      </c>
      <c r="W120" s="161">
        <f>'1- کل کادر پرستاری به تخت موجود'!DJ120</f>
        <v>0</v>
      </c>
      <c r="X120" s="161">
        <f>'1- کل کادر پرستاری به تخت موجود'!DK120</f>
        <v>0</v>
      </c>
      <c r="Y120" s="164">
        <f t="shared" si="93"/>
        <v>0</v>
      </c>
      <c r="Z120" s="165" t="e">
        <f t="shared" si="78"/>
        <v>#DIV/0!</v>
      </c>
      <c r="AA120" s="308"/>
      <c r="AB120" s="308"/>
    </row>
    <row r="121" spans="2:28" ht="23.25" customHeight="1" x14ac:dyDescent="0.25">
      <c r="B121" s="299">
        <v>30</v>
      </c>
      <c r="C121" s="302">
        <f>لیست!D35</f>
        <v>0</v>
      </c>
      <c r="D121" s="179" t="str">
        <f>'1- کل کادر پرستاری به تخت موجود'!D121</f>
        <v>بهار</v>
      </c>
      <c r="E121" s="176">
        <f>'1- کل کادر پرستاری به تخت موجود'!N121</f>
        <v>0</v>
      </c>
      <c r="F121" s="151">
        <f>'1- کل کادر پرستاری به تخت موجود'!U121</f>
        <v>0</v>
      </c>
      <c r="G121" s="151">
        <f>'1- کل کادر پرستاری به تخت موجود'!Z121</f>
        <v>0</v>
      </c>
      <c r="H121" s="151">
        <f>'1- کل کادر پرستاری به تخت موجود'!AE121</f>
        <v>0</v>
      </c>
      <c r="I121" s="151">
        <f>'1- کل کادر پرستاری به تخت موجود'!AJ121</f>
        <v>0</v>
      </c>
      <c r="J121" s="151">
        <f>'1- کل کادر پرستاری به تخت موجود'!AO121</f>
        <v>0</v>
      </c>
      <c r="K121" s="151">
        <f>'1- کل کادر پرستاری به تخت موجود'!BD121</f>
        <v>0</v>
      </c>
      <c r="L121" s="151">
        <f>'1- کل کادر پرستاری به تخت موجود'!BI121</f>
        <v>0</v>
      </c>
      <c r="M121" s="151">
        <f>'1- کل کادر پرستاری به تخت موجود'!BN121</f>
        <v>0</v>
      </c>
      <c r="N121" s="151">
        <f>'1- کل کادر پرستاری به تخت موجود'!BS121</f>
        <v>0</v>
      </c>
      <c r="O121" s="151">
        <f>'1- کل کادر پرستاری به تخت موجود'!CH121</f>
        <v>0</v>
      </c>
      <c r="P121" s="151">
        <f>'1- کل کادر پرستاری به تخت موجود'!CM121</f>
        <v>0</v>
      </c>
      <c r="Q121" s="151">
        <f>'1- کل کادر پرستاری به تخت موجود'!CR121</f>
        <v>0</v>
      </c>
      <c r="R121" s="151">
        <f>'1- کل کادر پرستاری به تخت موجود'!CW121</f>
        <v>0</v>
      </c>
      <c r="S121" s="152">
        <f>SUM(E121,G121,I121,K121,M121,O121,Q121)</f>
        <v>0</v>
      </c>
      <c r="T121" s="153">
        <f t="shared" si="71"/>
        <v>0</v>
      </c>
      <c r="U121" s="154">
        <f>SUM(S121:T121)</f>
        <v>0</v>
      </c>
      <c r="V121" s="151">
        <f>'1- کل کادر پرستاری به تخت موجود'!DI121</f>
        <v>0</v>
      </c>
      <c r="W121" s="151">
        <f>'1- کل کادر پرستاری به تخت موجود'!DJ121</f>
        <v>0</v>
      </c>
      <c r="X121" s="151">
        <f>'1- کل کادر پرستاری به تخت موجود'!DK121</f>
        <v>0</v>
      </c>
      <c r="Y121" s="154">
        <f>SUM(V121:X121)</f>
        <v>0</v>
      </c>
      <c r="Z121" s="155" t="e">
        <f t="shared" si="78"/>
        <v>#DIV/0!</v>
      </c>
      <c r="AA121" s="305" t="e">
        <f>SUM(U121:U122)/SUM(Y121:Y122)</f>
        <v>#DIV/0!</v>
      </c>
      <c r="AB121" s="305" t="e">
        <f>SUM(U121:U124)/SUM(Y121:Y124)</f>
        <v>#DIV/0!</v>
      </c>
    </row>
    <row r="122" spans="2:28" ht="23.25" customHeight="1" x14ac:dyDescent="0.25">
      <c r="B122" s="300"/>
      <c r="C122" s="303"/>
      <c r="D122" s="180" t="str">
        <f>'1- کل کادر پرستاری به تخت موجود'!D122</f>
        <v>تابستان</v>
      </c>
      <c r="E122" s="177">
        <f>'1- کل کادر پرستاری به تخت موجود'!N122</f>
        <v>0</v>
      </c>
      <c r="F122" s="156">
        <f>'1- کل کادر پرستاری به تخت موجود'!U122</f>
        <v>0</v>
      </c>
      <c r="G122" s="156">
        <f>'1- کل کادر پرستاری به تخت موجود'!Z122</f>
        <v>0</v>
      </c>
      <c r="H122" s="156">
        <f>'1- کل کادر پرستاری به تخت موجود'!AE122</f>
        <v>0</v>
      </c>
      <c r="I122" s="156">
        <f>'1- کل کادر پرستاری به تخت موجود'!AJ122</f>
        <v>0</v>
      </c>
      <c r="J122" s="156">
        <f>'1- کل کادر پرستاری به تخت موجود'!AO122</f>
        <v>0</v>
      </c>
      <c r="K122" s="156">
        <f>'1- کل کادر پرستاری به تخت موجود'!BD122</f>
        <v>0</v>
      </c>
      <c r="L122" s="156">
        <f>'1- کل کادر پرستاری به تخت موجود'!BI122</f>
        <v>0</v>
      </c>
      <c r="M122" s="156">
        <f>'1- کل کادر پرستاری به تخت موجود'!BN122</f>
        <v>0</v>
      </c>
      <c r="N122" s="156">
        <f>'1- کل کادر پرستاری به تخت موجود'!BS122</f>
        <v>0</v>
      </c>
      <c r="O122" s="156">
        <f>'1- کل کادر پرستاری به تخت موجود'!CH122</f>
        <v>0</v>
      </c>
      <c r="P122" s="156">
        <f>'1- کل کادر پرستاری به تخت موجود'!CM122</f>
        <v>0</v>
      </c>
      <c r="Q122" s="156">
        <f>'1- کل کادر پرستاری به تخت موجود'!CR122</f>
        <v>0</v>
      </c>
      <c r="R122" s="156">
        <f>'1- کل کادر پرستاری به تخت موجود'!CW122</f>
        <v>0</v>
      </c>
      <c r="S122" s="157">
        <f t="shared" ref="S122:S124" si="94">SUM(E122,G122,I122,K122,M122,O122,Q122)</f>
        <v>0</v>
      </c>
      <c r="T122" s="158">
        <f t="shared" si="71"/>
        <v>0</v>
      </c>
      <c r="U122" s="159">
        <f t="shared" ref="U122:U124" si="95">SUM(S122:T122)</f>
        <v>0</v>
      </c>
      <c r="V122" s="156">
        <f>'1- کل کادر پرستاری به تخت موجود'!DI122</f>
        <v>0</v>
      </c>
      <c r="W122" s="156">
        <f>'1- کل کادر پرستاری به تخت موجود'!DJ122</f>
        <v>0</v>
      </c>
      <c r="X122" s="156">
        <f>'1- کل کادر پرستاری به تخت موجود'!DK122</f>
        <v>0</v>
      </c>
      <c r="Y122" s="159">
        <f t="shared" ref="Y122:Y124" si="96">SUM(V122:X122)</f>
        <v>0</v>
      </c>
      <c r="Z122" s="160" t="e">
        <f t="shared" si="78"/>
        <v>#DIV/0!</v>
      </c>
      <c r="AA122" s="306"/>
      <c r="AB122" s="307"/>
    </row>
    <row r="123" spans="2:28" ht="23.25" customHeight="1" x14ac:dyDescent="0.25">
      <c r="B123" s="300"/>
      <c r="C123" s="303"/>
      <c r="D123" s="180" t="str">
        <f>'1- کل کادر پرستاری به تخت موجود'!D123</f>
        <v>پاییز</v>
      </c>
      <c r="E123" s="177">
        <f>'1- کل کادر پرستاری به تخت موجود'!N123</f>
        <v>0</v>
      </c>
      <c r="F123" s="156">
        <f>'1- کل کادر پرستاری به تخت موجود'!U123</f>
        <v>0</v>
      </c>
      <c r="G123" s="156">
        <f>'1- کل کادر پرستاری به تخت موجود'!Z123</f>
        <v>0</v>
      </c>
      <c r="H123" s="156">
        <f>'1- کل کادر پرستاری به تخت موجود'!AE123</f>
        <v>0</v>
      </c>
      <c r="I123" s="156">
        <f>'1- کل کادر پرستاری به تخت موجود'!AJ123</f>
        <v>0</v>
      </c>
      <c r="J123" s="156">
        <f>'1- کل کادر پرستاری به تخت موجود'!AO123</f>
        <v>0</v>
      </c>
      <c r="K123" s="156">
        <f>'1- کل کادر پرستاری به تخت موجود'!BD123</f>
        <v>0</v>
      </c>
      <c r="L123" s="156">
        <f>'1- کل کادر پرستاری به تخت موجود'!BI123</f>
        <v>0</v>
      </c>
      <c r="M123" s="156">
        <f>'1- کل کادر پرستاری به تخت موجود'!BN123</f>
        <v>0</v>
      </c>
      <c r="N123" s="156">
        <f>'1- کل کادر پرستاری به تخت موجود'!BS123</f>
        <v>0</v>
      </c>
      <c r="O123" s="156">
        <f>'1- کل کادر پرستاری به تخت موجود'!CH123</f>
        <v>0</v>
      </c>
      <c r="P123" s="156">
        <f>'1- کل کادر پرستاری به تخت موجود'!CM123</f>
        <v>0</v>
      </c>
      <c r="Q123" s="156">
        <f>'1- کل کادر پرستاری به تخت موجود'!CR123</f>
        <v>0</v>
      </c>
      <c r="R123" s="156">
        <f>'1- کل کادر پرستاری به تخت موجود'!CW123</f>
        <v>0</v>
      </c>
      <c r="S123" s="157">
        <f t="shared" si="94"/>
        <v>0</v>
      </c>
      <c r="T123" s="158">
        <f t="shared" si="71"/>
        <v>0</v>
      </c>
      <c r="U123" s="159">
        <f t="shared" si="95"/>
        <v>0</v>
      </c>
      <c r="V123" s="156">
        <f>'1- کل کادر پرستاری به تخت موجود'!DI123</f>
        <v>0</v>
      </c>
      <c r="W123" s="156">
        <f>'1- کل کادر پرستاری به تخت موجود'!DJ123</f>
        <v>0</v>
      </c>
      <c r="X123" s="156">
        <f>'1- کل کادر پرستاری به تخت موجود'!DK123</f>
        <v>0</v>
      </c>
      <c r="Y123" s="159">
        <f t="shared" si="96"/>
        <v>0</v>
      </c>
      <c r="Z123" s="160" t="e">
        <f t="shared" si="78"/>
        <v>#DIV/0!</v>
      </c>
      <c r="AA123" s="307" t="e">
        <f>SUM(U123:U124)/SUM(Y123:Y124)</f>
        <v>#DIV/0!</v>
      </c>
      <c r="AB123" s="307"/>
    </row>
    <row r="124" spans="2:28" ht="23.25" customHeight="1" thickBot="1" x14ac:dyDescent="0.3">
      <c r="B124" s="301"/>
      <c r="C124" s="304"/>
      <c r="D124" s="181" t="str">
        <f>'1- کل کادر پرستاری به تخت موجود'!D124</f>
        <v>زمستان</v>
      </c>
      <c r="E124" s="178">
        <f>'1- کل کادر پرستاری به تخت موجود'!N124</f>
        <v>0</v>
      </c>
      <c r="F124" s="161">
        <f>'1- کل کادر پرستاری به تخت موجود'!U124</f>
        <v>0</v>
      </c>
      <c r="G124" s="161">
        <f>'1- کل کادر پرستاری به تخت موجود'!Z124</f>
        <v>0</v>
      </c>
      <c r="H124" s="161">
        <f>'1- کل کادر پرستاری به تخت موجود'!AE124</f>
        <v>0</v>
      </c>
      <c r="I124" s="161">
        <f>'1- کل کادر پرستاری به تخت موجود'!AJ124</f>
        <v>0</v>
      </c>
      <c r="J124" s="161">
        <f>'1- کل کادر پرستاری به تخت موجود'!AO124</f>
        <v>0</v>
      </c>
      <c r="K124" s="161">
        <f>'1- کل کادر پرستاری به تخت موجود'!BD124</f>
        <v>0</v>
      </c>
      <c r="L124" s="161">
        <f>'1- کل کادر پرستاری به تخت موجود'!BI124</f>
        <v>0</v>
      </c>
      <c r="M124" s="161">
        <f>'1- کل کادر پرستاری به تخت موجود'!BN124</f>
        <v>0</v>
      </c>
      <c r="N124" s="161">
        <f>'1- کل کادر پرستاری به تخت موجود'!BS124</f>
        <v>0</v>
      </c>
      <c r="O124" s="161">
        <f>'1- کل کادر پرستاری به تخت موجود'!CH124</f>
        <v>0</v>
      </c>
      <c r="P124" s="161">
        <f>'1- کل کادر پرستاری به تخت موجود'!CM124</f>
        <v>0</v>
      </c>
      <c r="Q124" s="161">
        <f>'1- کل کادر پرستاری به تخت موجود'!CR124</f>
        <v>0</v>
      </c>
      <c r="R124" s="161">
        <f>'1- کل کادر پرستاری به تخت موجود'!CW124</f>
        <v>0</v>
      </c>
      <c r="S124" s="162">
        <f t="shared" si="94"/>
        <v>0</v>
      </c>
      <c r="T124" s="163">
        <f t="shared" si="71"/>
        <v>0</v>
      </c>
      <c r="U124" s="164">
        <f t="shared" si="95"/>
        <v>0</v>
      </c>
      <c r="V124" s="161">
        <f>'1- کل کادر پرستاری به تخت موجود'!DI124</f>
        <v>0</v>
      </c>
      <c r="W124" s="161">
        <f>'1- کل کادر پرستاری به تخت موجود'!DJ124</f>
        <v>0</v>
      </c>
      <c r="X124" s="161">
        <f>'1- کل کادر پرستاری به تخت موجود'!DK124</f>
        <v>0</v>
      </c>
      <c r="Y124" s="164">
        <f t="shared" si="96"/>
        <v>0</v>
      </c>
      <c r="Z124" s="165" t="e">
        <f t="shared" si="78"/>
        <v>#DIV/0!</v>
      </c>
      <c r="AA124" s="308"/>
      <c r="AB124" s="308"/>
    </row>
    <row r="125" spans="2:28" ht="23.25" customHeight="1" x14ac:dyDescent="0.25">
      <c r="B125" s="299">
        <v>31</v>
      </c>
      <c r="C125" s="302">
        <f>لیست!D36</f>
        <v>0</v>
      </c>
      <c r="D125" s="179" t="str">
        <f>'1- کل کادر پرستاری به تخت موجود'!D125</f>
        <v>بهار</v>
      </c>
      <c r="E125" s="176">
        <f>'1- کل کادر پرستاری به تخت موجود'!N125</f>
        <v>0</v>
      </c>
      <c r="F125" s="151">
        <f>'1- کل کادر پرستاری به تخت موجود'!U125</f>
        <v>0</v>
      </c>
      <c r="G125" s="151">
        <f>'1- کل کادر پرستاری به تخت موجود'!Z125</f>
        <v>0</v>
      </c>
      <c r="H125" s="151">
        <f>'1- کل کادر پرستاری به تخت موجود'!AE125</f>
        <v>0</v>
      </c>
      <c r="I125" s="151">
        <f>'1- کل کادر پرستاری به تخت موجود'!AJ125</f>
        <v>0</v>
      </c>
      <c r="J125" s="151">
        <f>'1- کل کادر پرستاری به تخت موجود'!AO125</f>
        <v>0</v>
      </c>
      <c r="K125" s="151">
        <f>'1- کل کادر پرستاری به تخت موجود'!BD125</f>
        <v>0</v>
      </c>
      <c r="L125" s="151">
        <f>'1- کل کادر پرستاری به تخت موجود'!BI125</f>
        <v>0</v>
      </c>
      <c r="M125" s="151">
        <f>'1- کل کادر پرستاری به تخت موجود'!BN125</f>
        <v>0</v>
      </c>
      <c r="N125" s="151">
        <f>'1- کل کادر پرستاری به تخت موجود'!BS125</f>
        <v>0</v>
      </c>
      <c r="O125" s="151">
        <f>'1- کل کادر پرستاری به تخت موجود'!CH125</f>
        <v>0</v>
      </c>
      <c r="P125" s="151">
        <f>'1- کل کادر پرستاری به تخت موجود'!CM125</f>
        <v>0</v>
      </c>
      <c r="Q125" s="151">
        <f>'1- کل کادر پرستاری به تخت موجود'!CR125</f>
        <v>0</v>
      </c>
      <c r="R125" s="151">
        <f>'1- کل کادر پرستاری به تخت موجود'!CW125</f>
        <v>0</v>
      </c>
      <c r="S125" s="152">
        <f>SUM(E125,G125,I125,K125,M125,O125,Q125)</f>
        <v>0</v>
      </c>
      <c r="T125" s="153">
        <f t="shared" si="71"/>
        <v>0</v>
      </c>
      <c r="U125" s="154">
        <f>SUM(S125:T125)</f>
        <v>0</v>
      </c>
      <c r="V125" s="151">
        <f>'1- کل کادر پرستاری به تخت موجود'!DI125</f>
        <v>0</v>
      </c>
      <c r="W125" s="151">
        <f>'1- کل کادر پرستاری به تخت موجود'!DJ125</f>
        <v>0</v>
      </c>
      <c r="X125" s="151">
        <f>'1- کل کادر پرستاری به تخت موجود'!DK125</f>
        <v>0</v>
      </c>
      <c r="Y125" s="154">
        <f>SUM(V125:X125)</f>
        <v>0</v>
      </c>
      <c r="Z125" s="155" t="e">
        <f t="shared" si="78"/>
        <v>#DIV/0!</v>
      </c>
      <c r="AA125" s="305" t="e">
        <f>SUM(U125:U126)/SUM(Y125:Y126)</f>
        <v>#DIV/0!</v>
      </c>
      <c r="AB125" s="305" t="e">
        <f>SUM(U125:U128)/SUM(Y125:Y128)</f>
        <v>#DIV/0!</v>
      </c>
    </row>
    <row r="126" spans="2:28" ht="23.25" customHeight="1" x14ac:dyDescent="0.25">
      <c r="B126" s="300"/>
      <c r="C126" s="303"/>
      <c r="D126" s="180" t="str">
        <f>'1- کل کادر پرستاری به تخت موجود'!D126</f>
        <v>تابستان</v>
      </c>
      <c r="E126" s="177">
        <f>'1- کل کادر پرستاری به تخت موجود'!N126</f>
        <v>0</v>
      </c>
      <c r="F126" s="156">
        <f>'1- کل کادر پرستاری به تخت موجود'!U126</f>
        <v>0</v>
      </c>
      <c r="G126" s="156">
        <f>'1- کل کادر پرستاری به تخت موجود'!Z126</f>
        <v>0</v>
      </c>
      <c r="H126" s="156">
        <f>'1- کل کادر پرستاری به تخت موجود'!AE126</f>
        <v>0</v>
      </c>
      <c r="I126" s="156">
        <f>'1- کل کادر پرستاری به تخت موجود'!AJ126</f>
        <v>0</v>
      </c>
      <c r="J126" s="156">
        <f>'1- کل کادر پرستاری به تخت موجود'!AO126</f>
        <v>0</v>
      </c>
      <c r="K126" s="156">
        <f>'1- کل کادر پرستاری به تخت موجود'!BD126</f>
        <v>0</v>
      </c>
      <c r="L126" s="156">
        <f>'1- کل کادر پرستاری به تخت موجود'!BI126</f>
        <v>0</v>
      </c>
      <c r="M126" s="156">
        <f>'1- کل کادر پرستاری به تخت موجود'!BN126</f>
        <v>0</v>
      </c>
      <c r="N126" s="156">
        <f>'1- کل کادر پرستاری به تخت موجود'!BS126</f>
        <v>0</v>
      </c>
      <c r="O126" s="156">
        <f>'1- کل کادر پرستاری به تخت موجود'!CH126</f>
        <v>0</v>
      </c>
      <c r="P126" s="156">
        <f>'1- کل کادر پرستاری به تخت موجود'!CM126</f>
        <v>0</v>
      </c>
      <c r="Q126" s="156">
        <f>'1- کل کادر پرستاری به تخت موجود'!CR126</f>
        <v>0</v>
      </c>
      <c r="R126" s="156">
        <f>'1- کل کادر پرستاری به تخت موجود'!CW126</f>
        <v>0</v>
      </c>
      <c r="S126" s="157">
        <f t="shared" ref="S126:S128" si="97">SUM(E126,G126,I126,K126,M126,O126,Q126)</f>
        <v>0</v>
      </c>
      <c r="T126" s="158">
        <f t="shared" si="71"/>
        <v>0</v>
      </c>
      <c r="U126" s="159">
        <f t="shared" ref="U126:U128" si="98">SUM(S126:T126)</f>
        <v>0</v>
      </c>
      <c r="V126" s="156">
        <f>'1- کل کادر پرستاری به تخت موجود'!DI126</f>
        <v>0</v>
      </c>
      <c r="W126" s="156">
        <f>'1- کل کادر پرستاری به تخت موجود'!DJ126</f>
        <v>0</v>
      </c>
      <c r="X126" s="156">
        <f>'1- کل کادر پرستاری به تخت موجود'!DK126</f>
        <v>0</v>
      </c>
      <c r="Y126" s="159">
        <f t="shared" ref="Y126:Y128" si="99">SUM(V126:X126)</f>
        <v>0</v>
      </c>
      <c r="Z126" s="160" t="e">
        <f t="shared" si="78"/>
        <v>#DIV/0!</v>
      </c>
      <c r="AA126" s="306"/>
      <c r="AB126" s="307"/>
    </row>
    <row r="127" spans="2:28" ht="23.25" customHeight="1" x14ac:dyDescent="0.25">
      <c r="B127" s="300"/>
      <c r="C127" s="303"/>
      <c r="D127" s="180" t="str">
        <f>'1- کل کادر پرستاری به تخت موجود'!D127</f>
        <v>پاییز</v>
      </c>
      <c r="E127" s="177">
        <f>'1- کل کادر پرستاری به تخت موجود'!N127</f>
        <v>0</v>
      </c>
      <c r="F127" s="156">
        <f>'1- کل کادر پرستاری به تخت موجود'!U127</f>
        <v>0</v>
      </c>
      <c r="G127" s="156">
        <f>'1- کل کادر پرستاری به تخت موجود'!Z127</f>
        <v>0</v>
      </c>
      <c r="H127" s="156">
        <f>'1- کل کادر پرستاری به تخت موجود'!AE127</f>
        <v>0</v>
      </c>
      <c r="I127" s="156">
        <f>'1- کل کادر پرستاری به تخت موجود'!AJ127</f>
        <v>0</v>
      </c>
      <c r="J127" s="156">
        <f>'1- کل کادر پرستاری به تخت موجود'!AO127</f>
        <v>0</v>
      </c>
      <c r="K127" s="156">
        <f>'1- کل کادر پرستاری به تخت موجود'!BD127</f>
        <v>0</v>
      </c>
      <c r="L127" s="156">
        <f>'1- کل کادر پرستاری به تخت موجود'!BI127</f>
        <v>0</v>
      </c>
      <c r="M127" s="156">
        <f>'1- کل کادر پرستاری به تخت موجود'!BN127</f>
        <v>0</v>
      </c>
      <c r="N127" s="156">
        <f>'1- کل کادر پرستاری به تخت موجود'!BS127</f>
        <v>0</v>
      </c>
      <c r="O127" s="156">
        <f>'1- کل کادر پرستاری به تخت موجود'!CH127</f>
        <v>0</v>
      </c>
      <c r="P127" s="156">
        <f>'1- کل کادر پرستاری به تخت موجود'!CM127</f>
        <v>0</v>
      </c>
      <c r="Q127" s="156">
        <f>'1- کل کادر پرستاری به تخت موجود'!CR127</f>
        <v>0</v>
      </c>
      <c r="R127" s="156">
        <f>'1- کل کادر پرستاری به تخت موجود'!CW127</f>
        <v>0</v>
      </c>
      <c r="S127" s="157">
        <f t="shared" si="97"/>
        <v>0</v>
      </c>
      <c r="T127" s="158">
        <f t="shared" si="71"/>
        <v>0</v>
      </c>
      <c r="U127" s="159">
        <f t="shared" si="98"/>
        <v>0</v>
      </c>
      <c r="V127" s="156">
        <f>'1- کل کادر پرستاری به تخت موجود'!DI127</f>
        <v>0</v>
      </c>
      <c r="W127" s="156">
        <f>'1- کل کادر پرستاری به تخت موجود'!DJ127</f>
        <v>0</v>
      </c>
      <c r="X127" s="156">
        <f>'1- کل کادر پرستاری به تخت موجود'!DK127</f>
        <v>0</v>
      </c>
      <c r="Y127" s="159">
        <f t="shared" si="99"/>
        <v>0</v>
      </c>
      <c r="Z127" s="160" t="e">
        <f t="shared" si="78"/>
        <v>#DIV/0!</v>
      </c>
      <c r="AA127" s="307" t="e">
        <f>SUM(U127:U128)/SUM(Y127:Y128)</f>
        <v>#DIV/0!</v>
      </c>
      <c r="AB127" s="307"/>
    </row>
    <row r="128" spans="2:28" ht="23.25" customHeight="1" thickBot="1" x14ac:dyDescent="0.3">
      <c r="B128" s="301"/>
      <c r="C128" s="304"/>
      <c r="D128" s="181" t="str">
        <f>'1- کل کادر پرستاری به تخت موجود'!D128</f>
        <v>زمستان</v>
      </c>
      <c r="E128" s="178">
        <f>'1- کل کادر پرستاری به تخت موجود'!N128</f>
        <v>0</v>
      </c>
      <c r="F128" s="161">
        <f>'1- کل کادر پرستاری به تخت موجود'!U128</f>
        <v>0</v>
      </c>
      <c r="G128" s="161">
        <f>'1- کل کادر پرستاری به تخت موجود'!Z128</f>
        <v>0</v>
      </c>
      <c r="H128" s="161">
        <f>'1- کل کادر پرستاری به تخت موجود'!AE128</f>
        <v>0</v>
      </c>
      <c r="I128" s="161">
        <f>'1- کل کادر پرستاری به تخت موجود'!AJ128</f>
        <v>0</v>
      </c>
      <c r="J128" s="161">
        <f>'1- کل کادر پرستاری به تخت موجود'!AO128</f>
        <v>0</v>
      </c>
      <c r="K128" s="161">
        <f>'1- کل کادر پرستاری به تخت موجود'!BD128</f>
        <v>0</v>
      </c>
      <c r="L128" s="161">
        <f>'1- کل کادر پرستاری به تخت موجود'!BI128</f>
        <v>0</v>
      </c>
      <c r="M128" s="161">
        <f>'1- کل کادر پرستاری به تخت موجود'!BN128</f>
        <v>0</v>
      </c>
      <c r="N128" s="161">
        <f>'1- کل کادر پرستاری به تخت موجود'!BS128</f>
        <v>0</v>
      </c>
      <c r="O128" s="161">
        <f>'1- کل کادر پرستاری به تخت موجود'!CH128</f>
        <v>0</v>
      </c>
      <c r="P128" s="161">
        <f>'1- کل کادر پرستاری به تخت موجود'!CM128</f>
        <v>0</v>
      </c>
      <c r="Q128" s="161">
        <f>'1- کل کادر پرستاری به تخت موجود'!CR128</f>
        <v>0</v>
      </c>
      <c r="R128" s="161">
        <f>'1- کل کادر پرستاری به تخت موجود'!CW128</f>
        <v>0</v>
      </c>
      <c r="S128" s="162">
        <f t="shared" si="97"/>
        <v>0</v>
      </c>
      <c r="T128" s="163">
        <f t="shared" si="71"/>
        <v>0</v>
      </c>
      <c r="U128" s="164">
        <f t="shared" si="98"/>
        <v>0</v>
      </c>
      <c r="V128" s="161">
        <f>'1- کل کادر پرستاری به تخت موجود'!DI128</f>
        <v>0</v>
      </c>
      <c r="W128" s="161">
        <f>'1- کل کادر پرستاری به تخت موجود'!DJ128</f>
        <v>0</v>
      </c>
      <c r="X128" s="161">
        <f>'1- کل کادر پرستاری به تخت موجود'!DK128</f>
        <v>0</v>
      </c>
      <c r="Y128" s="164">
        <f t="shared" si="99"/>
        <v>0</v>
      </c>
      <c r="Z128" s="165" t="e">
        <f t="shared" si="78"/>
        <v>#DIV/0!</v>
      </c>
      <c r="AA128" s="308"/>
      <c r="AB128" s="308"/>
    </row>
    <row r="129" spans="2:28" ht="23.25" customHeight="1" x14ac:dyDescent="0.25">
      <c r="B129" s="299">
        <v>32</v>
      </c>
      <c r="C129" s="302">
        <f>لیست!D37</f>
        <v>0</v>
      </c>
      <c r="D129" s="179" t="str">
        <f>'1- کل کادر پرستاری به تخت موجود'!D129</f>
        <v>بهار</v>
      </c>
      <c r="E129" s="176">
        <f>'1- کل کادر پرستاری به تخت موجود'!N129</f>
        <v>0</v>
      </c>
      <c r="F129" s="151">
        <f>'1- کل کادر پرستاری به تخت موجود'!U129</f>
        <v>0</v>
      </c>
      <c r="G129" s="151">
        <f>'1- کل کادر پرستاری به تخت موجود'!Z129</f>
        <v>0</v>
      </c>
      <c r="H129" s="151">
        <f>'1- کل کادر پرستاری به تخت موجود'!AE129</f>
        <v>0</v>
      </c>
      <c r="I129" s="151">
        <f>'1- کل کادر پرستاری به تخت موجود'!AJ129</f>
        <v>0</v>
      </c>
      <c r="J129" s="151">
        <f>'1- کل کادر پرستاری به تخت موجود'!AO129</f>
        <v>0</v>
      </c>
      <c r="K129" s="151">
        <f>'1- کل کادر پرستاری به تخت موجود'!BD129</f>
        <v>0</v>
      </c>
      <c r="L129" s="151">
        <f>'1- کل کادر پرستاری به تخت موجود'!BI129</f>
        <v>0</v>
      </c>
      <c r="M129" s="151">
        <f>'1- کل کادر پرستاری به تخت موجود'!BN129</f>
        <v>0</v>
      </c>
      <c r="N129" s="151">
        <f>'1- کل کادر پرستاری به تخت موجود'!BS129</f>
        <v>0</v>
      </c>
      <c r="O129" s="151">
        <f>'1- کل کادر پرستاری به تخت موجود'!CH129</f>
        <v>0</v>
      </c>
      <c r="P129" s="151">
        <f>'1- کل کادر پرستاری به تخت موجود'!CM129</f>
        <v>0</v>
      </c>
      <c r="Q129" s="151">
        <f>'1- کل کادر پرستاری به تخت موجود'!CR129</f>
        <v>0</v>
      </c>
      <c r="R129" s="151">
        <f>'1- کل کادر پرستاری به تخت موجود'!CW129</f>
        <v>0</v>
      </c>
      <c r="S129" s="152">
        <f>SUM(E129,G129,I129,K129,M129,O129,Q129)</f>
        <v>0</v>
      </c>
      <c r="T129" s="153">
        <f t="shared" si="71"/>
        <v>0</v>
      </c>
      <c r="U129" s="154">
        <f>SUM(S129:T129)</f>
        <v>0</v>
      </c>
      <c r="V129" s="151">
        <f>'1- کل کادر پرستاری به تخت موجود'!DI129</f>
        <v>0</v>
      </c>
      <c r="W129" s="151">
        <f>'1- کل کادر پرستاری به تخت موجود'!DJ129</f>
        <v>0</v>
      </c>
      <c r="X129" s="151">
        <f>'1- کل کادر پرستاری به تخت موجود'!DK129</f>
        <v>0</v>
      </c>
      <c r="Y129" s="154">
        <f>SUM(V129:X129)</f>
        <v>0</v>
      </c>
      <c r="Z129" s="155" t="e">
        <f t="shared" si="78"/>
        <v>#DIV/0!</v>
      </c>
      <c r="AA129" s="305" t="e">
        <f>SUM(U129:U130)/SUM(Y129:Y130)</f>
        <v>#DIV/0!</v>
      </c>
      <c r="AB129" s="305" t="e">
        <f>SUM(U129:U132)/SUM(Y129:Y132)</f>
        <v>#DIV/0!</v>
      </c>
    </row>
    <row r="130" spans="2:28" ht="23.25" customHeight="1" x14ac:dyDescent="0.25">
      <c r="B130" s="300"/>
      <c r="C130" s="303"/>
      <c r="D130" s="180" t="str">
        <f>'1- کل کادر پرستاری به تخت موجود'!D130</f>
        <v>تابستان</v>
      </c>
      <c r="E130" s="177">
        <f>'1- کل کادر پرستاری به تخت موجود'!N130</f>
        <v>0</v>
      </c>
      <c r="F130" s="156">
        <f>'1- کل کادر پرستاری به تخت موجود'!U130</f>
        <v>0</v>
      </c>
      <c r="G130" s="156">
        <f>'1- کل کادر پرستاری به تخت موجود'!Z130</f>
        <v>0</v>
      </c>
      <c r="H130" s="156">
        <f>'1- کل کادر پرستاری به تخت موجود'!AE130</f>
        <v>0</v>
      </c>
      <c r="I130" s="156">
        <f>'1- کل کادر پرستاری به تخت موجود'!AJ130</f>
        <v>0</v>
      </c>
      <c r="J130" s="156">
        <f>'1- کل کادر پرستاری به تخت موجود'!AO130</f>
        <v>0</v>
      </c>
      <c r="K130" s="156">
        <f>'1- کل کادر پرستاری به تخت موجود'!BD130</f>
        <v>0</v>
      </c>
      <c r="L130" s="156">
        <f>'1- کل کادر پرستاری به تخت موجود'!BI130</f>
        <v>0</v>
      </c>
      <c r="M130" s="156">
        <f>'1- کل کادر پرستاری به تخت موجود'!BN130</f>
        <v>0</v>
      </c>
      <c r="N130" s="156">
        <f>'1- کل کادر پرستاری به تخت موجود'!BS130</f>
        <v>0</v>
      </c>
      <c r="O130" s="156">
        <f>'1- کل کادر پرستاری به تخت موجود'!CH130</f>
        <v>0</v>
      </c>
      <c r="P130" s="156">
        <f>'1- کل کادر پرستاری به تخت موجود'!CM130</f>
        <v>0</v>
      </c>
      <c r="Q130" s="156">
        <f>'1- کل کادر پرستاری به تخت موجود'!CR130</f>
        <v>0</v>
      </c>
      <c r="R130" s="156">
        <f>'1- کل کادر پرستاری به تخت موجود'!CW130</f>
        <v>0</v>
      </c>
      <c r="S130" s="157">
        <f t="shared" ref="S130:S132" si="100">SUM(E130,G130,I130,K130,M130,O130,Q130)</f>
        <v>0</v>
      </c>
      <c r="T130" s="158">
        <f t="shared" si="71"/>
        <v>0</v>
      </c>
      <c r="U130" s="159">
        <f t="shared" ref="U130:U132" si="101">SUM(S130:T130)</f>
        <v>0</v>
      </c>
      <c r="V130" s="156">
        <f>'1- کل کادر پرستاری به تخت موجود'!DI130</f>
        <v>0</v>
      </c>
      <c r="W130" s="156">
        <f>'1- کل کادر پرستاری به تخت موجود'!DJ130</f>
        <v>0</v>
      </c>
      <c r="X130" s="156">
        <f>'1- کل کادر پرستاری به تخت موجود'!DK130</f>
        <v>0</v>
      </c>
      <c r="Y130" s="159">
        <f t="shared" ref="Y130:Y132" si="102">SUM(V130:X130)</f>
        <v>0</v>
      </c>
      <c r="Z130" s="160" t="e">
        <f t="shared" si="78"/>
        <v>#DIV/0!</v>
      </c>
      <c r="AA130" s="306"/>
      <c r="AB130" s="307"/>
    </row>
    <row r="131" spans="2:28" ht="23.25" customHeight="1" x14ac:dyDescent="0.25">
      <c r="B131" s="300"/>
      <c r="C131" s="303"/>
      <c r="D131" s="180" t="str">
        <f>'1- کل کادر پرستاری به تخت موجود'!D131</f>
        <v>پاییز</v>
      </c>
      <c r="E131" s="177">
        <f>'1- کل کادر پرستاری به تخت موجود'!N131</f>
        <v>0</v>
      </c>
      <c r="F131" s="156">
        <f>'1- کل کادر پرستاری به تخت موجود'!U131</f>
        <v>0</v>
      </c>
      <c r="G131" s="156">
        <f>'1- کل کادر پرستاری به تخت موجود'!Z131</f>
        <v>0</v>
      </c>
      <c r="H131" s="156">
        <f>'1- کل کادر پرستاری به تخت موجود'!AE131</f>
        <v>0</v>
      </c>
      <c r="I131" s="156">
        <f>'1- کل کادر پرستاری به تخت موجود'!AJ131</f>
        <v>0</v>
      </c>
      <c r="J131" s="156">
        <f>'1- کل کادر پرستاری به تخت موجود'!AO131</f>
        <v>0</v>
      </c>
      <c r="K131" s="156">
        <f>'1- کل کادر پرستاری به تخت موجود'!BD131</f>
        <v>0</v>
      </c>
      <c r="L131" s="156">
        <f>'1- کل کادر پرستاری به تخت موجود'!BI131</f>
        <v>0</v>
      </c>
      <c r="M131" s="156">
        <f>'1- کل کادر پرستاری به تخت موجود'!BN131</f>
        <v>0</v>
      </c>
      <c r="N131" s="156">
        <f>'1- کل کادر پرستاری به تخت موجود'!BS131</f>
        <v>0</v>
      </c>
      <c r="O131" s="156">
        <f>'1- کل کادر پرستاری به تخت موجود'!CH131</f>
        <v>0</v>
      </c>
      <c r="P131" s="156">
        <f>'1- کل کادر پرستاری به تخت موجود'!CM131</f>
        <v>0</v>
      </c>
      <c r="Q131" s="156">
        <f>'1- کل کادر پرستاری به تخت موجود'!CR131</f>
        <v>0</v>
      </c>
      <c r="R131" s="156">
        <f>'1- کل کادر پرستاری به تخت موجود'!CW131</f>
        <v>0</v>
      </c>
      <c r="S131" s="157">
        <f t="shared" si="100"/>
        <v>0</v>
      </c>
      <c r="T131" s="158">
        <f t="shared" si="71"/>
        <v>0</v>
      </c>
      <c r="U131" s="159">
        <f t="shared" si="101"/>
        <v>0</v>
      </c>
      <c r="V131" s="156">
        <f>'1- کل کادر پرستاری به تخت موجود'!DI131</f>
        <v>0</v>
      </c>
      <c r="W131" s="156">
        <f>'1- کل کادر پرستاری به تخت موجود'!DJ131</f>
        <v>0</v>
      </c>
      <c r="X131" s="156">
        <f>'1- کل کادر پرستاری به تخت موجود'!DK131</f>
        <v>0</v>
      </c>
      <c r="Y131" s="159">
        <f t="shared" si="102"/>
        <v>0</v>
      </c>
      <c r="Z131" s="160" t="e">
        <f t="shared" si="78"/>
        <v>#DIV/0!</v>
      </c>
      <c r="AA131" s="307" t="e">
        <f>SUM(U131:U132)/SUM(Y131:Y132)</f>
        <v>#DIV/0!</v>
      </c>
      <c r="AB131" s="307"/>
    </row>
    <row r="132" spans="2:28" ht="23.25" customHeight="1" thickBot="1" x14ac:dyDescent="0.3">
      <c r="B132" s="301"/>
      <c r="C132" s="304"/>
      <c r="D132" s="181" t="str">
        <f>'1- کل کادر پرستاری به تخت موجود'!D132</f>
        <v>زمستان</v>
      </c>
      <c r="E132" s="178">
        <f>'1- کل کادر پرستاری به تخت موجود'!N132</f>
        <v>0</v>
      </c>
      <c r="F132" s="161">
        <f>'1- کل کادر پرستاری به تخت موجود'!U132</f>
        <v>0</v>
      </c>
      <c r="G132" s="161">
        <f>'1- کل کادر پرستاری به تخت موجود'!Z132</f>
        <v>0</v>
      </c>
      <c r="H132" s="161">
        <f>'1- کل کادر پرستاری به تخت موجود'!AE132</f>
        <v>0</v>
      </c>
      <c r="I132" s="161">
        <f>'1- کل کادر پرستاری به تخت موجود'!AJ132</f>
        <v>0</v>
      </c>
      <c r="J132" s="161">
        <f>'1- کل کادر پرستاری به تخت موجود'!AO132</f>
        <v>0</v>
      </c>
      <c r="K132" s="161">
        <f>'1- کل کادر پرستاری به تخت موجود'!BD132</f>
        <v>0</v>
      </c>
      <c r="L132" s="161">
        <f>'1- کل کادر پرستاری به تخت موجود'!BI132</f>
        <v>0</v>
      </c>
      <c r="M132" s="161">
        <f>'1- کل کادر پرستاری به تخت موجود'!BN132</f>
        <v>0</v>
      </c>
      <c r="N132" s="161">
        <f>'1- کل کادر پرستاری به تخت موجود'!BS132</f>
        <v>0</v>
      </c>
      <c r="O132" s="161">
        <f>'1- کل کادر پرستاری به تخت موجود'!CH132</f>
        <v>0</v>
      </c>
      <c r="P132" s="161">
        <f>'1- کل کادر پرستاری به تخت موجود'!CM132</f>
        <v>0</v>
      </c>
      <c r="Q132" s="161">
        <f>'1- کل کادر پرستاری به تخت موجود'!CR132</f>
        <v>0</v>
      </c>
      <c r="R132" s="161">
        <f>'1- کل کادر پرستاری به تخت موجود'!CW132</f>
        <v>0</v>
      </c>
      <c r="S132" s="162">
        <f t="shared" si="100"/>
        <v>0</v>
      </c>
      <c r="T132" s="163">
        <f t="shared" si="71"/>
        <v>0</v>
      </c>
      <c r="U132" s="164">
        <f t="shared" si="101"/>
        <v>0</v>
      </c>
      <c r="V132" s="161">
        <f>'1- کل کادر پرستاری به تخت موجود'!DI132</f>
        <v>0</v>
      </c>
      <c r="W132" s="161">
        <f>'1- کل کادر پرستاری به تخت موجود'!DJ132</f>
        <v>0</v>
      </c>
      <c r="X132" s="161">
        <f>'1- کل کادر پرستاری به تخت موجود'!DK132</f>
        <v>0</v>
      </c>
      <c r="Y132" s="164">
        <f t="shared" si="102"/>
        <v>0</v>
      </c>
      <c r="Z132" s="165" t="e">
        <f t="shared" si="78"/>
        <v>#DIV/0!</v>
      </c>
      <c r="AA132" s="308"/>
      <c r="AB132" s="308"/>
    </row>
    <row r="133" spans="2:28" ht="23.25" customHeight="1" x14ac:dyDescent="0.25">
      <c r="B133" s="299">
        <v>33</v>
      </c>
      <c r="C133" s="302">
        <f>لیست!D38</f>
        <v>0</v>
      </c>
      <c r="D133" s="179" t="str">
        <f>'1- کل کادر پرستاری به تخت موجود'!D133</f>
        <v>بهار</v>
      </c>
      <c r="E133" s="176">
        <f>'1- کل کادر پرستاری به تخت موجود'!N133</f>
        <v>0</v>
      </c>
      <c r="F133" s="151">
        <f>'1- کل کادر پرستاری به تخت موجود'!U133</f>
        <v>0</v>
      </c>
      <c r="G133" s="151">
        <f>'1- کل کادر پرستاری به تخت موجود'!Z133</f>
        <v>0</v>
      </c>
      <c r="H133" s="151">
        <f>'1- کل کادر پرستاری به تخت موجود'!AE133</f>
        <v>0</v>
      </c>
      <c r="I133" s="151">
        <f>'1- کل کادر پرستاری به تخت موجود'!AJ133</f>
        <v>0</v>
      </c>
      <c r="J133" s="151">
        <f>'1- کل کادر پرستاری به تخت موجود'!AO133</f>
        <v>0</v>
      </c>
      <c r="K133" s="151">
        <f>'1- کل کادر پرستاری به تخت موجود'!BD133</f>
        <v>0</v>
      </c>
      <c r="L133" s="151">
        <f>'1- کل کادر پرستاری به تخت موجود'!BI133</f>
        <v>0</v>
      </c>
      <c r="M133" s="151">
        <f>'1- کل کادر پرستاری به تخت موجود'!BN133</f>
        <v>0</v>
      </c>
      <c r="N133" s="151">
        <f>'1- کل کادر پرستاری به تخت موجود'!BS133</f>
        <v>0</v>
      </c>
      <c r="O133" s="151">
        <f>'1- کل کادر پرستاری به تخت موجود'!CH133</f>
        <v>0</v>
      </c>
      <c r="P133" s="151">
        <f>'1- کل کادر پرستاری به تخت موجود'!CM133</f>
        <v>0</v>
      </c>
      <c r="Q133" s="151">
        <f>'1- کل کادر پرستاری به تخت موجود'!CR133</f>
        <v>0</v>
      </c>
      <c r="R133" s="151">
        <f>'1- کل کادر پرستاری به تخت موجود'!CW133</f>
        <v>0</v>
      </c>
      <c r="S133" s="152">
        <f>SUM(E133,G133,I133,K133,M133,O133,Q133)</f>
        <v>0</v>
      </c>
      <c r="T133" s="153">
        <f t="shared" si="71"/>
        <v>0</v>
      </c>
      <c r="U133" s="154">
        <f>SUM(S133:T133)</f>
        <v>0</v>
      </c>
      <c r="V133" s="151">
        <f>'1- کل کادر پرستاری به تخت موجود'!DI133</f>
        <v>0</v>
      </c>
      <c r="W133" s="151">
        <f>'1- کل کادر پرستاری به تخت موجود'!DJ133</f>
        <v>0</v>
      </c>
      <c r="X133" s="151">
        <f>'1- کل کادر پرستاری به تخت موجود'!DK133</f>
        <v>0</v>
      </c>
      <c r="Y133" s="154">
        <f>SUM(V133:X133)</f>
        <v>0</v>
      </c>
      <c r="Z133" s="155" t="e">
        <f t="shared" ref="Z133:Z164" si="103">U133/Y133</f>
        <v>#DIV/0!</v>
      </c>
      <c r="AA133" s="305" t="e">
        <f>SUM(U133:U134)/SUM(Y133:Y134)</f>
        <v>#DIV/0!</v>
      </c>
      <c r="AB133" s="305" t="e">
        <f>SUM(U133:U136)/SUM(Y133:Y136)</f>
        <v>#DIV/0!</v>
      </c>
    </row>
    <row r="134" spans="2:28" ht="23.25" customHeight="1" x14ac:dyDescent="0.25">
      <c r="B134" s="300"/>
      <c r="C134" s="303"/>
      <c r="D134" s="180" t="str">
        <f>'1- کل کادر پرستاری به تخت موجود'!D134</f>
        <v>تابستان</v>
      </c>
      <c r="E134" s="177">
        <f>'1- کل کادر پرستاری به تخت موجود'!N134</f>
        <v>0</v>
      </c>
      <c r="F134" s="156">
        <f>'1- کل کادر پرستاری به تخت موجود'!U134</f>
        <v>0</v>
      </c>
      <c r="G134" s="156">
        <f>'1- کل کادر پرستاری به تخت موجود'!Z134</f>
        <v>0</v>
      </c>
      <c r="H134" s="156">
        <f>'1- کل کادر پرستاری به تخت موجود'!AE134</f>
        <v>0</v>
      </c>
      <c r="I134" s="156">
        <f>'1- کل کادر پرستاری به تخت موجود'!AJ134</f>
        <v>0</v>
      </c>
      <c r="J134" s="156">
        <f>'1- کل کادر پرستاری به تخت موجود'!AO134</f>
        <v>0</v>
      </c>
      <c r="K134" s="156">
        <f>'1- کل کادر پرستاری به تخت موجود'!BD134</f>
        <v>0</v>
      </c>
      <c r="L134" s="156">
        <f>'1- کل کادر پرستاری به تخت موجود'!BI134</f>
        <v>0</v>
      </c>
      <c r="M134" s="156">
        <f>'1- کل کادر پرستاری به تخت موجود'!BN134</f>
        <v>0</v>
      </c>
      <c r="N134" s="156">
        <f>'1- کل کادر پرستاری به تخت موجود'!BS134</f>
        <v>0</v>
      </c>
      <c r="O134" s="156">
        <f>'1- کل کادر پرستاری به تخت موجود'!CH134</f>
        <v>0</v>
      </c>
      <c r="P134" s="156">
        <f>'1- کل کادر پرستاری به تخت موجود'!CM134</f>
        <v>0</v>
      </c>
      <c r="Q134" s="156">
        <f>'1- کل کادر پرستاری به تخت موجود'!CR134</f>
        <v>0</v>
      </c>
      <c r="R134" s="156">
        <f>'1- کل کادر پرستاری به تخت موجود'!CW134</f>
        <v>0</v>
      </c>
      <c r="S134" s="157">
        <f t="shared" ref="S134:S136" si="104">SUM(E134,G134,I134,K134,M134,O134,Q134)</f>
        <v>0</v>
      </c>
      <c r="T134" s="158">
        <f t="shared" si="71"/>
        <v>0</v>
      </c>
      <c r="U134" s="159">
        <f t="shared" ref="U134:U136" si="105">SUM(S134:T134)</f>
        <v>0</v>
      </c>
      <c r="V134" s="156">
        <f>'1- کل کادر پرستاری به تخت موجود'!DI134</f>
        <v>0</v>
      </c>
      <c r="W134" s="156">
        <f>'1- کل کادر پرستاری به تخت موجود'!DJ134</f>
        <v>0</v>
      </c>
      <c r="X134" s="156">
        <f>'1- کل کادر پرستاری به تخت موجود'!DK134</f>
        <v>0</v>
      </c>
      <c r="Y134" s="159">
        <f t="shared" ref="Y134:Y136" si="106">SUM(V134:X134)</f>
        <v>0</v>
      </c>
      <c r="Z134" s="160" t="e">
        <f t="shared" si="103"/>
        <v>#DIV/0!</v>
      </c>
      <c r="AA134" s="306"/>
      <c r="AB134" s="307"/>
    </row>
    <row r="135" spans="2:28" ht="23.25" customHeight="1" x14ac:dyDescent="0.25">
      <c r="B135" s="300"/>
      <c r="C135" s="303"/>
      <c r="D135" s="180" t="str">
        <f>'1- کل کادر پرستاری به تخت موجود'!D135</f>
        <v>پاییز</v>
      </c>
      <c r="E135" s="177">
        <f>'1- کل کادر پرستاری به تخت موجود'!N135</f>
        <v>0</v>
      </c>
      <c r="F135" s="156">
        <f>'1- کل کادر پرستاری به تخت موجود'!U135</f>
        <v>0</v>
      </c>
      <c r="G135" s="156">
        <f>'1- کل کادر پرستاری به تخت موجود'!Z135</f>
        <v>0</v>
      </c>
      <c r="H135" s="156">
        <f>'1- کل کادر پرستاری به تخت موجود'!AE135</f>
        <v>0</v>
      </c>
      <c r="I135" s="156">
        <f>'1- کل کادر پرستاری به تخت موجود'!AJ135</f>
        <v>0</v>
      </c>
      <c r="J135" s="156">
        <f>'1- کل کادر پرستاری به تخت موجود'!AO135</f>
        <v>0</v>
      </c>
      <c r="K135" s="156">
        <f>'1- کل کادر پرستاری به تخت موجود'!BD135</f>
        <v>0</v>
      </c>
      <c r="L135" s="156">
        <f>'1- کل کادر پرستاری به تخت موجود'!BI135</f>
        <v>0</v>
      </c>
      <c r="M135" s="156">
        <f>'1- کل کادر پرستاری به تخت موجود'!BN135</f>
        <v>0</v>
      </c>
      <c r="N135" s="156">
        <f>'1- کل کادر پرستاری به تخت موجود'!BS135</f>
        <v>0</v>
      </c>
      <c r="O135" s="156">
        <f>'1- کل کادر پرستاری به تخت موجود'!CH135</f>
        <v>0</v>
      </c>
      <c r="P135" s="156">
        <f>'1- کل کادر پرستاری به تخت موجود'!CM135</f>
        <v>0</v>
      </c>
      <c r="Q135" s="156">
        <f>'1- کل کادر پرستاری به تخت موجود'!CR135</f>
        <v>0</v>
      </c>
      <c r="R135" s="156">
        <f>'1- کل کادر پرستاری به تخت موجود'!CW135</f>
        <v>0</v>
      </c>
      <c r="S135" s="157">
        <f t="shared" si="104"/>
        <v>0</v>
      </c>
      <c r="T135" s="158">
        <f t="shared" si="71"/>
        <v>0</v>
      </c>
      <c r="U135" s="159">
        <f t="shared" si="105"/>
        <v>0</v>
      </c>
      <c r="V135" s="156">
        <f>'1- کل کادر پرستاری به تخت موجود'!DI135</f>
        <v>0</v>
      </c>
      <c r="W135" s="156">
        <f>'1- کل کادر پرستاری به تخت موجود'!DJ135</f>
        <v>0</v>
      </c>
      <c r="X135" s="156">
        <f>'1- کل کادر پرستاری به تخت موجود'!DK135</f>
        <v>0</v>
      </c>
      <c r="Y135" s="159">
        <f t="shared" si="106"/>
        <v>0</v>
      </c>
      <c r="Z135" s="160" t="e">
        <f t="shared" si="103"/>
        <v>#DIV/0!</v>
      </c>
      <c r="AA135" s="307" t="e">
        <f>SUM(U135:U136)/SUM(Y135:Y136)</f>
        <v>#DIV/0!</v>
      </c>
      <c r="AB135" s="307"/>
    </row>
    <row r="136" spans="2:28" ht="23.25" customHeight="1" thickBot="1" x14ac:dyDescent="0.3">
      <c r="B136" s="301"/>
      <c r="C136" s="304"/>
      <c r="D136" s="181" t="str">
        <f>'1- کل کادر پرستاری به تخت موجود'!D136</f>
        <v>زمستان</v>
      </c>
      <c r="E136" s="178">
        <f>'1- کل کادر پرستاری به تخت موجود'!N136</f>
        <v>0</v>
      </c>
      <c r="F136" s="161">
        <f>'1- کل کادر پرستاری به تخت موجود'!U136</f>
        <v>0</v>
      </c>
      <c r="G136" s="161">
        <f>'1- کل کادر پرستاری به تخت موجود'!Z136</f>
        <v>0</v>
      </c>
      <c r="H136" s="161">
        <f>'1- کل کادر پرستاری به تخت موجود'!AE136</f>
        <v>0</v>
      </c>
      <c r="I136" s="161">
        <f>'1- کل کادر پرستاری به تخت موجود'!AJ136</f>
        <v>0</v>
      </c>
      <c r="J136" s="161">
        <f>'1- کل کادر پرستاری به تخت موجود'!AO136</f>
        <v>0</v>
      </c>
      <c r="K136" s="161">
        <f>'1- کل کادر پرستاری به تخت موجود'!BD136</f>
        <v>0</v>
      </c>
      <c r="L136" s="161">
        <f>'1- کل کادر پرستاری به تخت موجود'!BI136</f>
        <v>0</v>
      </c>
      <c r="M136" s="161">
        <f>'1- کل کادر پرستاری به تخت موجود'!BN136</f>
        <v>0</v>
      </c>
      <c r="N136" s="161">
        <f>'1- کل کادر پرستاری به تخت موجود'!BS136</f>
        <v>0</v>
      </c>
      <c r="O136" s="161">
        <f>'1- کل کادر پرستاری به تخت موجود'!CH136</f>
        <v>0</v>
      </c>
      <c r="P136" s="161">
        <f>'1- کل کادر پرستاری به تخت موجود'!CM136</f>
        <v>0</v>
      </c>
      <c r="Q136" s="161">
        <f>'1- کل کادر پرستاری به تخت موجود'!CR136</f>
        <v>0</v>
      </c>
      <c r="R136" s="161">
        <f>'1- کل کادر پرستاری به تخت موجود'!CW136</f>
        <v>0</v>
      </c>
      <c r="S136" s="162">
        <f t="shared" si="104"/>
        <v>0</v>
      </c>
      <c r="T136" s="163">
        <f t="shared" si="71"/>
        <v>0</v>
      </c>
      <c r="U136" s="164">
        <f t="shared" si="105"/>
        <v>0</v>
      </c>
      <c r="V136" s="161">
        <f>'1- کل کادر پرستاری به تخت موجود'!DI136</f>
        <v>0</v>
      </c>
      <c r="W136" s="161">
        <f>'1- کل کادر پرستاری به تخت موجود'!DJ136</f>
        <v>0</v>
      </c>
      <c r="X136" s="161">
        <f>'1- کل کادر پرستاری به تخت موجود'!DK136</f>
        <v>0</v>
      </c>
      <c r="Y136" s="164">
        <f t="shared" si="106"/>
        <v>0</v>
      </c>
      <c r="Z136" s="165" t="e">
        <f t="shared" si="103"/>
        <v>#DIV/0!</v>
      </c>
      <c r="AA136" s="308"/>
      <c r="AB136" s="308"/>
    </row>
    <row r="137" spans="2:28" ht="23.25" customHeight="1" x14ac:dyDescent="0.25">
      <c r="B137" s="299">
        <v>34</v>
      </c>
      <c r="C137" s="302">
        <f>لیست!D39</f>
        <v>0</v>
      </c>
      <c r="D137" s="179" t="str">
        <f>'1- کل کادر پرستاری به تخت موجود'!D137</f>
        <v>بهار</v>
      </c>
      <c r="E137" s="176">
        <f>'1- کل کادر پرستاری به تخت موجود'!N137</f>
        <v>0</v>
      </c>
      <c r="F137" s="151">
        <f>'1- کل کادر پرستاری به تخت موجود'!U137</f>
        <v>0</v>
      </c>
      <c r="G137" s="151">
        <f>'1- کل کادر پرستاری به تخت موجود'!Z137</f>
        <v>0</v>
      </c>
      <c r="H137" s="151">
        <f>'1- کل کادر پرستاری به تخت موجود'!AE137</f>
        <v>0</v>
      </c>
      <c r="I137" s="151">
        <f>'1- کل کادر پرستاری به تخت موجود'!AJ137</f>
        <v>0</v>
      </c>
      <c r="J137" s="151">
        <f>'1- کل کادر پرستاری به تخت موجود'!AO137</f>
        <v>0</v>
      </c>
      <c r="K137" s="151">
        <f>'1- کل کادر پرستاری به تخت موجود'!BD137</f>
        <v>0</v>
      </c>
      <c r="L137" s="151">
        <f>'1- کل کادر پرستاری به تخت موجود'!BI137</f>
        <v>0</v>
      </c>
      <c r="M137" s="151">
        <f>'1- کل کادر پرستاری به تخت موجود'!BN137</f>
        <v>0</v>
      </c>
      <c r="N137" s="151">
        <f>'1- کل کادر پرستاری به تخت موجود'!BS137</f>
        <v>0</v>
      </c>
      <c r="O137" s="151">
        <f>'1- کل کادر پرستاری به تخت موجود'!CH137</f>
        <v>0</v>
      </c>
      <c r="P137" s="151">
        <f>'1- کل کادر پرستاری به تخت موجود'!CM137</f>
        <v>0</v>
      </c>
      <c r="Q137" s="151">
        <f>'1- کل کادر پرستاری به تخت موجود'!CR137</f>
        <v>0</v>
      </c>
      <c r="R137" s="151">
        <f>'1- کل کادر پرستاری به تخت موجود'!CW137</f>
        <v>0</v>
      </c>
      <c r="S137" s="152">
        <f>SUM(E137,G137,I137,K137,M137,O137,Q137)</f>
        <v>0</v>
      </c>
      <c r="T137" s="153">
        <f t="shared" si="71"/>
        <v>0</v>
      </c>
      <c r="U137" s="154">
        <f>SUM(S137:T137)</f>
        <v>0</v>
      </c>
      <c r="V137" s="151">
        <f>'1- کل کادر پرستاری به تخت موجود'!DI137</f>
        <v>0</v>
      </c>
      <c r="W137" s="151">
        <f>'1- کل کادر پرستاری به تخت موجود'!DJ137</f>
        <v>0</v>
      </c>
      <c r="X137" s="151">
        <f>'1- کل کادر پرستاری به تخت موجود'!DK137</f>
        <v>0</v>
      </c>
      <c r="Y137" s="154">
        <f>SUM(V137:X137)</f>
        <v>0</v>
      </c>
      <c r="Z137" s="155" t="e">
        <f t="shared" si="103"/>
        <v>#DIV/0!</v>
      </c>
      <c r="AA137" s="305" t="e">
        <f>SUM(U137:U138)/SUM(Y137:Y138)</f>
        <v>#DIV/0!</v>
      </c>
      <c r="AB137" s="305" t="e">
        <f>SUM(U137:U140)/SUM(Y137:Y140)</f>
        <v>#DIV/0!</v>
      </c>
    </row>
    <row r="138" spans="2:28" ht="23.25" customHeight="1" x14ac:dyDescent="0.25">
      <c r="B138" s="300"/>
      <c r="C138" s="303"/>
      <c r="D138" s="180" t="str">
        <f>'1- کل کادر پرستاری به تخت موجود'!D138</f>
        <v>تابستان</v>
      </c>
      <c r="E138" s="177">
        <f>'1- کل کادر پرستاری به تخت موجود'!N138</f>
        <v>0</v>
      </c>
      <c r="F138" s="156">
        <f>'1- کل کادر پرستاری به تخت موجود'!U138</f>
        <v>0</v>
      </c>
      <c r="G138" s="156">
        <f>'1- کل کادر پرستاری به تخت موجود'!Z138</f>
        <v>0</v>
      </c>
      <c r="H138" s="156">
        <f>'1- کل کادر پرستاری به تخت موجود'!AE138</f>
        <v>0</v>
      </c>
      <c r="I138" s="156">
        <f>'1- کل کادر پرستاری به تخت موجود'!AJ138</f>
        <v>0</v>
      </c>
      <c r="J138" s="156">
        <f>'1- کل کادر پرستاری به تخت موجود'!AO138</f>
        <v>0</v>
      </c>
      <c r="K138" s="156">
        <f>'1- کل کادر پرستاری به تخت موجود'!BD138</f>
        <v>0</v>
      </c>
      <c r="L138" s="156">
        <f>'1- کل کادر پرستاری به تخت موجود'!BI138</f>
        <v>0</v>
      </c>
      <c r="M138" s="156">
        <f>'1- کل کادر پرستاری به تخت موجود'!BN138</f>
        <v>0</v>
      </c>
      <c r="N138" s="156">
        <f>'1- کل کادر پرستاری به تخت موجود'!BS138</f>
        <v>0</v>
      </c>
      <c r="O138" s="156">
        <f>'1- کل کادر پرستاری به تخت موجود'!CH138</f>
        <v>0</v>
      </c>
      <c r="P138" s="156">
        <f>'1- کل کادر پرستاری به تخت موجود'!CM138</f>
        <v>0</v>
      </c>
      <c r="Q138" s="156">
        <f>'1- کل کادر پرستاری به تخت موجود'!CR138</f>
        <v>0</v>
      </c>
      <c r="R138" s="156">
        <f>'1- کل کادر پرستاری به تخت موجود'!CW138</f>
        <v>0</v>
      </c>
      <c r="S138" s="157">
        <f t="shared" ref="S138:S140" si="107">SUM(E138,G138,I138,K138,M138,O138,Q138)</f>
        <v>0</v>
      </c>
      <c r="T138" s="158">
        <f t="shared" si="71"/>
        <v>0</v>
      </c>
      <c r="U138" s="159">
        <f t="shared" ref="U138:U140" si="108">SUM(S138:T138)</f>
        <v>0</v>
      </c>
      <c r="V138" s="156">
        <f>'1- کل کادر پرستاری به تخت موجود'!DI138</f>
        <v>0</v>
      </c>
      <c r="W138" s="156">
        <f>'1- کل کادر پرستاری به تخت موجود'!DJ138</f>
        <v>0</v>
      </c>
      <c r="X138" s="156">
        <f>'1- کل کادر پرستاری به تخت موجود'!DK138</f>
        <v>0</v>
      </c>
      <c r="Y138" s="159">
        <f t="shared" ref="Y138:Y140" si="109">SUM(V138:X138)</f>
        <v>0</v>
      </c>
      <c r="Z138" s="160" t="e">
        <f t="shared" si="103"/>
        <v>#DIV/0!</v>
      </c>
      <c r="AA138" s="306"/>
      <c r="AB138" s="307"/>
    </row>
    <row r="139" spans="2:28" ht="23.25" customHeight="1" x14ac:dyDescent="0.25">
      <c r="B139" s="300"/>
      <c r="C139" s="303"/>
      <c r="D139" s="180" t="str">
        <f>'1- کل کادر پرستاری به تخت موجود'!D139</f>
        <v>پاییز</v>
      </c>
      <c r="E139" s="177">
        <f>'1- کل کادر پرستاری به تخت موجود'!N139</f>
        <v>0</v>
      </c>
      <c r="F139" s="156">
        <f>'1- کل کادر پرستاری به تخت موجود'!U139</f>
        <v>0</v>
      </c>
      <c r="G139" s="156">
        <f>'1- کل کادر پرستاری به تخت موجود'!Z139</f>
        <v>0</v>
      </c>
      <c r="H139" s="156">
        <f>'1- کل کادر پرستاری به تخت موجود'!AE139</f>
        <v>0</v>
      </c>
      <c r="I139" s="156">
        <f>'1- کل کادر پرستاری به تخت موجود'!AJ139</f>
        <v>0</v>
      </c>
      <c r="J139" s="156">
        <f>'1- کل کادر پرستاری به تخت موجود'!AO139</f>
        <v>0</v>
      </c>
      <c r="K139" s="156">
        <f>'1- کل کادر پرستاری به تخت موجود'!BD139</f>
        <v>0</v>
      </c>
      <c r="L139" s="156">
        <f>'1- کل کادر پرستاری به تخت موجود'!BI139</f>
        <v>0</v>
      </c>
      <c r="M139" s="156">
        <f>'1- کل کادر پرستاری به تخت موجود'!BN139</f>
        <v>0</v>
      </c>
      <c r="N139" s="156">
        <f>'1- کل کادر پرستاری به تخت موجود'!BS139</f>
        <v>0</v>
      </c>
      <c r="O139" s="156">
        <f>'1- کل کادر پرستاری به تخت موجود'!CH139</f>
        <v>0</v>
      </c>
      <c r="P139" s="156">
        <f>'1- کل کادر پرستاری به تخت موجود'!CM139</f>
        <v>0</v>
      </c>
      <c r="Q139" s="156">
        <f>'1- کل کادر پرستاری به تخت موجود'!CR139</f>
        <v>0</v>
      </c>
      <c r="R139" s="156">
        <f>'1- کل کادر پرستاری به تخت موجود'!CW139</f>
        <v>0</v>
      </c>
      <c r="S139" s="157">
        <f t="shared" si="107"/>
        <v>0</v>
      </c>
      <c r="T139" s="158">
        <f t="shared" si="71"/>
        <v>0</v>
      </c>
      <c r="U139" s="159">
        <f t="shared" si="108"/>
        <v>0</v>
      </c>
      <c r="V139" s="156">
        <f>'1- کل کادر پرستاری به تخت موجود'!DI139</f>
        <v>0</v>
      </c>
      <c r="W139" s="156">
        <f>'1- کل کادر پرستاری به تخت موجود'!DJ139</f>
        <v>0</v>
      </c>
      <c r="X139" s="156">
        <f>'1- کل کادر پرستاری به تخت موجود'!DK139</f>
        <v>0</v>
      </c>
      <c r="Y139" s="159">
        <f t="shared" si="109"/>
        <v>0</v>
      </c>
      <c r="Z139" s="160" t="e">
        <f t="shared" si="103"/>
        <v>#DIV/0!</v>
      </c>
      <c r="AA139" s="307" t="e">
        <f>SUM(U139:U140)/SUM(Y139:Y140)</f>
        <v>#DIV/0!</v>
      </c>
      <c r="AB139" s="307"/>
    </row>
    <row r="140" spans="2:28" ht="23.25" customHeight="1" thickBot="1" x14ac:dyDescent="0.3">
      <c r="B140" s="301"/>
      <c r="C140" s="304"/>
      <c r="D140" s="181" t="str">
        <f>'1- کل کادر پرستاری به تخت موجود'!D140</f>
        <v>زمستان</v>
      </c>
      <c r="E140" s="178">
        <f>'1- کل کادر پرستاری به تخت موجود'!N140</f>
        <v>0</v>
      </c>
      <c r="F140" s="161">
        <f>'1- کل کادر پرستاری به تخت موجود'!U140</f>
        <v>0</v>
      </c>
      <c r="G140" s="161">
        <f>'1- کل کادر پرستاری به تخت موجود'!Z140</f>
        <v>0</v>
      </c>
      <c r="H140" s="161">
        <f>'1- کل کادر پرستاری به تخت موجود'!AE140</f>
        <v>0</v>
      </c>
      <c r="I140" s="161">
        <f>'1- کل کادر پرستاری به تخت موجود'!AJ140</f>
        <v>0</v>
      </c>
      <c r="J140" s="161">
        <f>'1- کل کادر پرستاری به تخت موجود'!AO140</f>
        <v>0</v>
      </c>
      <c r="K140" s="161">
        <f>'1- کل کادر پرستاری به تخت موجود'!BD140</f>
        <v>0</v>
      </c>
      <c r="L140" s="161">
        <f>'1- کل کادر پرستاری به تخت موجود'!BI140</f>
        <v>0</v>
      </c>
      <c r="M140" s="161">
        <f>'1- کل کادر پرستاری به تخت موجود'!BN140</f>
        <v>0</v>
      </c>
      <c r="N140" s="161">
        <f>'1- کل کادر پرستاری به تخت موجود'!BS140</f>
        <v>0</v>
      </c>
      <c r="O140" s="161">
        <f>'1- کل کادر پرستاری به تخت موجود'!CH140</f>
        <v>0</v>
      </c>
      <c r="P140" s="161">
        <f>'1- کل کادر پرستاری به تخت موجود'!CM140</f>
        <v>0</v>
      </c>
      <c r="Q140" s="161">
        <f>'1- کل کادر پرستاری به تخت موجود'!CR140</f>
        <v>0</v>
      </c>
      <c r="R140" s="161">
        <f>'1- کل کادر پرستاری به تخت موجود'!CW140</f>
        <v>0</v>
      </c>
      <c r="S140" s="162">
        <f t="shared" si="107"/>
        <v>0</v>
      </c>
      <c r="T140" s="163">
        <f t="shared" si="71"/>
        <v>0</v>
      </c>
      <c r="U140" s="164">
        <f t="shared" si="108"/>
        <v>0</v>
      </c>
      <c r="V140" s="161">
        <f>'1- کل کادر پرستاری به تخت موجود'!DI140</f>
        <v>0</v>
      </c>
      <c r="W140" s="161">
        <f>'1- کل کادر پرستاری به تخت موجود'!DJ140</f>
        <v>0</v>
      </c>
      <c r="X140" s="161">
        <f>'1- کل کادر پرستاری به تخت موجود'!DK140</f>
        <v>0</v>
      </c>
      <c r="Y140" s="164">
        <f t="shared" si="109"/>
        <v>0</v>
      </c>
      <c r="Z140" s="165" t="e">
        <f t="shared" si="103"/>
        <v>#DIV/0!</v>
      </c>
      <c r="AA140" s="308"/>
      <c r="AB140" s="308"/>
    </row>
    <row r="141" spans="2:28" ht="23.25" customHeight="1" x14ac:dyDescent="0.25">
      <c r="B141" s="314">
        <v>35</v>
      </c>
      <c r="C141" s="317">
        <f>لیست!D40</f>
        <v>0</v>
      </c>
      <c r="D141" s="179" t="str">
        <f>'1- کل کادر پرستاری به تخت موجود'!D141</f>
        <v>بهار</v>
      </c>
      <c r="E141" s="176">
        <f>'1- کل کادر پرستاری به تخت موجود'!N141</f>
        <v>0</v>
      </c>
      <c r="F141" s="151">
        <f>'1- کل کادر پرستاری به تخت موجود'!U141</f>
        <v>0</v>
      </c>
      <c r="G141" s="151">
        <f>'1- کل کادر پرستاری به تخت موجود'!Z141</f>
        <v>0</v>
      </c>
      <c r="H141" s="151">
        <f>'1- کل کادر پرستاری به تخت موجود'!AE141</f>
        <v>0</v>
      </c>
      <c r="I141" s="151">
        <f>'1- کل کادر پرستاری به تخت موجود'!AJ141</f>
        <v>0</v>
      </c>
      <c r="J141" s="151">
        <f>'1- کل کادر پرستاری به تخت موجود'!AO141</f>
        <v>0</v>
      </c>
      <c r="K141" s="151">
        <f>'1- کل کادر پرستاری به تخت موجود'!BD141</f>
        <v>0</v>
      </c>
      <c r="L141" s="151">
        <f>'1- کل کادر پرستاری به تخت موجود'!BI141</f>
        <v>0</v>
      </c>
      <c r="M141" s="151">
        <f>'1- کل کادر پرستاری به تخت موجود'!BN141</f>
        <v>0</v>
      </c>
      <c r="N141" s="151">
        <f>'1- کل کادر پرستاری به تخت موجود'!BS141</f>
        <v>0</v>
      </c>
      <c r="O141" s="151">
        <f>'1- کل کادر پرستاری به تخت موجود'!CH141</f>
        <v>0</v>
      </c>
      <c r="P141" s="151">
        <f>'1- کل کادر پرستاری به تخت موجود'!CM141</f>
        <v>0</v>
      </c>
      <c r="Q141" s="151">
        <f>'1- کل کادر پرستاری به تخت موجود'!CR141</f>
        <v>0</v>
      </c>
      <c r="R141" s="151">
        <f>'1- کل کادر پرستاری به تخت موجود'!CW141</f>
        <v>0</v>
      </c>
      <c r="S141" s="152">
        <f>SUM(E141,G141,I141,K141,M141,O141,Q141)</f>
        <v>0</v>
      </c>
      <c r="T141" s="153">
        <f t="shared" si="71"/>
        <v>0</v>
      </c>
      <c r="U141" s="154">
        <f>SUM(S141:T141)</f>
        <v>0</v>
      </c>
      <c r="V141" s="151">
        <f>'1- کل کادر پرستاری به تخت موجود'!DI141</f>
        <v>0</v>
      </c>
      <c r="W141" s="151">
        <f>'1- کل کادر پرستاری به تخت موجود'!DJ141</f>
        <v>0</v>
      </c>
      <c r="X141" s="151">
        <f>'1- کل کادر پرستاری به تخت موجود'!DK141</f>
        <v>0</v>
      </c>
      <c r="Y141" s="154">
        <f>SUM(V141:X141)</f>
        <v>0</v>
      </c>
      <c r="Z141" s="155" t="e">
        <f t="shared" si="103"/>
        <v>#DIV/0!</v>
      </c>
      <c r="AA141" s="305" t="e">
        <f>SUM(U141:U142)/SUM(Y141:Y142)</f>
        <v>#DIV/0!</v>
      </c>
      <c r="AB141" s="305" t="e">
        <f>SUM(U141:U144)/SUM(Y141:Y144)</f>
        <v>#DIV/0!</v>
      </c>
    </row>
    <row r="142" spans="2:28" ht="23.25" customHeight="1" x14ac:dyDescent="0.25">
      <c r="B142" s="315"/>
      <c r="C142" s="318"/>
      <c r="D142" s="180" t="str">
        <f>'1- کل کادر پرستاری به تخت موجود'!D142</f>
        <v>تابستان</v>
      </c>
      <c r="E142" s="177">
        <f>'1- کل کادر پرستاری به تخت موجود'!N142</f>
        <v>0</v>
      </c>
      <c r="F142" s="156">
        <f>'1- کل کادر پرستاری به تخت موجود'!U142</f>
        <v>0</v>
      </c>
      <c r="G142" s="156">
        <f>'1- کل کادر پرستاری به تخت موجود'!Z142</f>
        <v>0</v>
      </c>
      <c r="H142" s="156">
        <f>'1- کل کادر پرستاری به تخت موجود'!AE142</f>
        <v>0</v>
      </c>
      <c r="I142" s="156">
        <f>'1- کل کادر پرستاری به تخت موجود'!AJ142</f>
        <v>0</v>
      </c>
      <c r="J142" s="156">
        <f>'1- کل کادر پرستاری به تخت موجود'!AO142</f>
        <v>0</v>
      </c>
      <c r="K142" s="156">
        <f>'1- کل کادر پرستاری به تخت موجود'!BD142</f>
        <v>0</v>
      </c>
      <c r="L142" s="156">
        <f>'1- کل کادر پرستاری به تخت موجود'!BI142</f>
        <v>0</v>
      </c>
      <c r="M142" s="156">
        <f>'1- کل کادر پرستاری به تخت موجود'!BN142</f>
        <v>0</v>
      </c>
      <c r="N142" s="156">
        <f>'1- کل کادر پرستاری به تخت موجود'!BS142</f>
        <v>0</v>
      </c>
      <c r="O142" s="156">
        <f>'1- کل کادر پرستاری به تخت موجود'!CH142</f>
        <v>0</v>
      </c>
      <c r="P142" s="156">
        <f>'1- کل کادر پرستاری به تخت موجود'!CM142</f>
        <v>0</v>
      </c>
      <c r="Q142" s="156">
        <f>'1- کل کادر پرستاری به تخت موجود'!CR142</f>
        <v>0</v>
      </c>
      <c r="R142" s="156">
        <f>'1- کل کادر پرستاری به تخت موجود'!CW142</f>
        <v>0</v>
      </c>
      <c r="S142" s="157">
        <f t="shared" ref="S142:S144" si="110">SUM(E142,G142,I142,K142,M142,O142,Q142)</f>
        <v>0</v>
      </c>
      <c r="T142" s="158">
        <f t="shared" si="71"/>
        <v>0</v>
      </c>
      <c r="U142" s="159">
        <f t="shared" ref="U142:U144" si="111">SUM(S142:T142)</f>
        <v>0</v>
      </c>
      <c r="V142" s="156">
        <f>'1- کل کادر پرستاری به تخت موجود'!DI142</f>
        <v>0</v>
      </c>
      <c r="W142" s="156">
        <f>'1- کل کادر پرستاری به تخت موجود'!DJ142</f>
        <v>0</v>
      </c>
      <c r="X142" s="156">
        <f>'1- کل کادر پرستاری به تخت موجود'!DK142</f>
        <v>0</v>
      </c>
      <c r="Y142" s="159">
        <f t="shared" ref="Y142:Y144" si="112">SUM(V142:X142)</f>
        <v>0</v>
      </c>
      <c r="Z142" s="160" t="e">
        <f t="shared" si="103"/>
        <v>#DIV/0!</v>
      </c>
      <c r="AA142" s="306"/>
      <c r="AB142" s="307"/>
    </row>
    <row r="143" spans="2:28" ht="23.25" customHeight="1" x14ac:dyDescent="0.25">
      <c r="B143" s="315"/>
      <c r="C143" s="318"/>
      <c r="D143" s="180" t="str">
        <f>'1- کل کادر پرستاری به تخت موجود'!D143</f>
        <v>پاییز</v>
      </c>
      <c r="E143" s="177">
        <f>'1- کل کادر پرستاری به تخت موجود'!N143</f>
        <v>0</v>
      </c>
      <c r="F143" s="156">
        <f>'1- کل کادر پرستاری به تخت موجود'!U143</f>
        <v>0</v>
      </c>
      <c r="G143" s="156">
        <f>'1- کل کادر پرستاری به تخت موجود'!Z143</f>
        <v>0</v>
      </c>
      <c r="H143" s="156">
        <f>'1- کل کادر پرستاری به تخت موجود'!AE143</f>
        <v>0</v>
      </c>
      <c r="I143" s="156">
        <f>'1- کل کادر پرستاری به تخت موجود'!AJ143</f>
        <v>0</v>
      </c>
      <c r="J143" s="156">
        <f>'1- کل کادر پرستاری به تخت موجود'!AO143</f>
        <v>0</v>
      </c>
      <c r="K143" s="156">
        <f>'1- کل کادر پرستاری به تخت موجود'!BD143</f>
        <v>0</v>
      </c>
      <c r="L143" s="156">
        <f>'1- کل کادر پرستاری به تخت موجود'!BI143</f>
        <v>0</v>
      </c>
      <c r="M143" s="156">
        <f>'1- کل کادر پرستاری به تخت موجود'!BN143</f>
        <v>0</v>
      </c>
      <c r="N143" s="156">
        <f>'1- کل کادر پرستاری به تخت موجود'!BS143</f>
        <v>0</v>
      </c>
      <c r="O143" s="156">
        <f>'1- کل کادر پرستاری به تخت موجود'!CH143</f>
        <v>0</v>
      </c>
      <c r="P143" s="156">
        <f>'1- کل کادر پرستاری به تخت موجود'!CM143</f>
        <v>0</v>
      </c>
      <c r="Q143" s="156">
        <f>'1- کل کادر پرستاری به تخت موجود'!CR143</f>
        <v>0</v>
      </c>
      <c r="R143" s="156">
        <f>'1- کل کادر پرستاری به تخت موجود'!CW143</f>
        <v>0</v>
      </c>
      <c r="S143" s="157">
        <f t="shared" si="110"/>
        <v>0</v>
      </c>
      <c r="T143" s="158">
        <f t="shared" si="71"/>
        <v>0</v>
      </c>
      <c r="U143" s="159">
        <f t="shared" si="111"/>
        <v>0</v>
      </c>
      <c r="V143" s="156">
        <f>'1- کل کادر پرستاری به تخت موجود'!DI143</f>
        <v>0</v>
      </c>
      <c r="W143" s="156">
        <f>'1- کل کادر پرستاری به تخت موجود'!DJ143</f>
        <v>0</v>
      </c>
      <c r="X143" s="156">
        <f>'1- کل کادر پرستاری به تخت موجود'!DK143</f>
        <v>0</v>
      </c>
      <c r="Y143" s="159">
        <f t="shared" si="112"/>
        <v>0</v>
      </c>
      <c r="Z143" s="160" t="e">
        <f t="shared" si="103"/>
        <v>#DIV/0!</v>
      </c>
      <c r="AA143" s="307" t="e">
        <f>SUM(U143:U144)/SUM(Y143:Y144)</f>
        <v>#DIV/0!</v>
      </c>
      <c r="AB143" s="307"/>
    </row>
    <row r="144" spans="2:28" ht="23.25" customHeight="1" thickBot="1" x14ac:dyDescent="0.3">
      <c r="B144" s="316"/>
      <c r="C144" s="319"/>
      <c r="D144" s="181" t="str">
        <f>'1- کل کادر پرستاری به تخت موجود'!D144</f>
        <v>زمستان</v>
      </c>
      <c r="E144" s="178">
        <f>'1- کل کادر پرستاری به تخت موجود'!N144</f>
        <v>0</v>
      </c>
      <c r="F144" s="161">
        <f>'1- کل کادر پرستاری به تخت موجود'!U144</f>
        <v>0</v>
      </c>
      <c r="G144" s="161">
        <f>'1- کل کادر پرستاری به تخت موجود'!Z144</f>
        <v>0</v>
      </c>
      <c r="H144" s="161">
        <f>'1- کل کادر پرستاری به تخت موجود'!AE144</f>
        <v>0</v>
      </c>
      <c r="I144" s="161">
        <f>'1- کل کادر پرستاری به تخت موجود'!AJ144</f>
        <v>0</v>
      </c>
      <c r="J144" s="161">
        <f>'1- کل کادر پرستاری به تخت موجود'!AO144</f>
        <v>0</v>
      </c>
      <c r="K144" s="161">
        <f>'1- کل کادر پرستاری به تخت موجود'!BD144</f>
        <v>0</v>
      </c>
      <c r="L144" s="161">
        <f>'1- کل کادر پرستاری به تخت موجود'!BI144</f>
        <v>0</v>
      </c>
      <c r="M144" s="161">
        <f>'1- کل کادر پرستاری به تخت موجود'!BN144</f>
        <v>0</v>
      </c>
      <c r="N144" s="161">
        <f>'1- کل کادر پرستاری به تخت موجود'!BS144</f>
        <v>0</v>
      </c>
      <c r="O144" s="161">
        <f>'1- کل کادر پرستاری به تخت موجود'!CH144</f>
        <v>0</v>
      </c>
      <c r="P144" s="161">
        <f>'1- کل کادر پرستاری به تخت موجود'!CM144</f>
        <v>0</v>
      </c>
      <c r="Q144" s="161">
        <f>'1- کل کادر پرستاری به تخت موجود'!CR144</f>
        <v>0</v>
      </c>
      <c r="R144" s="161">
        <f>'1- کل کادر پرستاری به تخت موجود'!CW144</f>
        <v>0</v>
      </c>
      <c r="S144" s="162">
        <f t="shared" si="110"/>
        <v>0</v>
      </c>
      <c r="T144" s="163">
        <f t="shared" si="71"/>
        <v>0</v>
      </c>
      <c r="U144" s="164">
        <f t="shared" si="111"/>
        <v>0</v>
      </c>
      <c r="V144" s="161">
        <f>'1- کل کادر پرستاری به تخت موجود'!DI144</f>
        <v>0</v>
      </c>
      <c r="W144" s="161">
        <f>'1- کل کادر پرستاری به تخت موجود'!DJ144</f>
        <v>0</v>
      </c>
      <c r="X144" s="161">
        <f>'1- کل کادر پرستاری به تخت موجود'!DK144</f>
        <v>0</v>
      </c>
      <c r="Y144" s="164">
        <f t="shared" si="112"/>
        <v>0</v>
      </c>
      <c r="Z144" s="165" t="e">
        <f t="shared" si="103"/>
        <v>#DIV/0!</v>
      </c>
      <c r="AA144" s="308"/>
      <c r="AB144" s="308"/>
    </row>
    <row r="145" spans="2:28" ht="23.25" customHeight="1" x14ac:dyDescent="0.25">
      <c r="B145" s="299">
        <v>36</v>
      </c>
      <c r="C145" s="302">
        <f>لیست!D41</f>
        <v>0</v>
      </c>
      <c r="D145" s="179" t="str">
        <f>'1- کل کادر پرستاری به تخت موجود'!D145</f>
        <v>بهار</v>
      </c>
      <c r="E145" s="176">
        <f>'1- کل کادر پرستاری به تخت موجود'!N145</f>
        <v>0</v>
      </c>
      <c r="F145" s="151">
        <f>'1- کل کادر پرستاری به تخت موجود'!U145</f>
        <v>0</v>
      </c>
      <c r="G145" s="151">
        <f>'1- کل کادر پرستاری به تخت موجود'!Z145</f>
        <v>0</v>
      </c>
      <c r="H145" s="151">
        <f>'1- کل کادر پرستاری به تخت موجود'!AE145</f>
        <v>0</v>
      </c>
      <c r="I145" s="151">
        <f>'1- کل کادر پرستاری به تخت موجود'!AJ145</f>
        <v>0</v>
      </c>
      <c r="J145" s="151">
        <f>'1- کل کادر پرستاری به تخت موجود'!AO145</f>
        <v>0</v>
      </c>
      <c r="K145" s="151">
        <f>'1- کل کادر پرستاری به تخت موجود'!BD145</f>
        <v>0</v>
      </c>
      <c r="L145" s="151">
        <f>'1- کل کادر پرستاری به تخت موجود'!BI145</f>
        <v>0</v>
      </c>
      <c r="M145" s="151">
        <f>'1- کل کادر پرستاری به تخت موجود'!BN145</f>
        <v>0</v>
      </c>
      <c r="N145" s="151">
        <f>'1- کل کادر پرستاری به تخت موجود'!BS145</f>
        <v>0</v>
      </c>
      <c r="O145" s="151">
        <f>'1- کل کادر پرستاری به تخت موجود'!CH145</f>
        <v>0</v>
      </c>
      <c r="P145" s="151">
        <f>'1- کل کادر پرستاری به تخت موجود'!CM145</f>
        <v>0</v>
      </c>
      <c r="Q145" s="151">
        <f>'1- کل کادر پرستاری به تخت موجود'!CR145</f>
        <v>0</v>
      </c>
      <c r="R145" s="151">
        <f>'1- کل کادر پرستاری به تخت موجود'!CW145</f>
        <v>0</v>
      </c>
      <c r="S145" s="152">
        <f>SUM(E145,G145,I145,K145,M145,O145,Q145)</f>
        <v>0</v>
      </c>
      <c r="T145" s="153">
        <f t="shared" si="71"/>
        <v>0</v>
      </c>
      <c r="U145" s="154">
        <f>SUM(S145:T145)</f>
        <v>0</v>
      </c>
      <c r="V145" s="151">
        <f>'1- کل کادر پرستاری به تخت موجود'!DI145</f>
        <v>0</v>
      </c>
      <c r="W145" s="151">
        <f>'1- کل کادر پرستاری به تخت موجود'!DJ145</f>
        <v>0</v>
      </c>
      <c r="X145" s="151">
        <f>'1- کل کادر پرستاری به تخت موجود'!DK145</f>
        <v>0</v>
      </c>
      <c r="Y145" s="154">
        <f>SUM(V145:X145)</f>
        <v>0</v>
      </c>
      <c r="Z145" s="155" t="e">
        <f t="shared" si="103"/>
        <v>#DIV/0!</v>
      </c>
      <c r="AA145" s="305" t="e">
        <f>SUM(U145:U146)/SUM(Y145:Y146)</f>
        <v>#DIV/0!</v>
      </c>
      <c r="AB145" s="305" t="e">
        <f>SUM(U145:U148)/SUM(Y145:Y148)</f>
        <v>#DIV/0!</v>
      </c>
    </row>
    <row r="146" spans="2:28" ht="23.25" customHeight="1" x14ac:dyDescent="0.25">
      <c r="B146" s="300"/>
      <c r="C146" s="303"/>
      <c r="D146" s="180" t="str">
        <f>'1- کل کادر پرستاری به تخت موجود'!D146</f>
        <v>تابستان</v>
      </c>
      <c r="E146" s="177">
        <f>'1- کل کادر پرستاری به تخت موجود'!N146</f>
        <v>0</v>
      </c>
      <c r="F146" s="156">
        <f>'1- کل کادر پرستاری به تخت موجود'!U146</f>
        <v>0</v>
      </c>
      <c r="G146" s="156">
        <f>'1- کل کادر پرستاری به تخت موجود'!Z146</f>
        <v>0</v>
      </c>
      <c r="H146" s="156">
        <f>'1- کل کادر پرستاری به تخت موجود'!AE146</f>
        <v>0</v>
      </c>
      <c r="I146" s="156">
        <f>'1- کل کادر پرستاری به تخت موجود'!AJ146</f>
        <v>0</v>
      </c>
      <c r="J146" s="156">
        <f>'1- کل کادر پرستاری به تخت موجود'!AO146</f>
        <v>0</v>
      </c>
      <c r="K146" s="156">
        <f>'1- کل کادر پرستاری به تخت موجود'!BD146</f>
        <v>0</v>
      </c>
      <c r="L146" s="156">
        <f>'1- کل کادر پرستاری به تخت موجود'!BI146</f>
        <v>0</v>
      </c>
      <c r="M146" s="156">
        <f>'1- کل کادر پرستاری به تخت موجود'!BN146</f>
        <v>0</v>
      </c>
      <c r="N146" s="156">
        <f>'1- کل کادر پرستاری به تخت موجود'!BS146</f>
        <v>0</v>
      </c>
      <c r="O146" s="156">
        <f>'1- کل کادر پرستاری به تخت موجود'!CH146</f>
        <v>0</v>
      </c>
      <c r="P146" s="156">
        <f>'1- کل کادر پرستاری به تخت موجود'!CM146</f>
        <v>0</v>
      </c>
      <c r="Q146" s="156">
        <f>'1- کل کادر پرستاری به تخت موجود'!CR146</f>
        <v>0</v>
      </c>
      <c r="R146" s="156">
        <f>'1- کل کادر پرستاری به تخت موجود'!CW146</f>
        <v>0</v>
      </c>
      <c r="S146" s="157">
        <f t="shared" ref="S146:S148" si="113">SUM(E146,G146,I146,K146,M146,O146,Q146)</f>
        <v>0</v>
      </c>
      <c r="T146" s="158">
        <f t="shared" si="71"/>
        <v>0</v>
      </c>
      <c r="U146" s="159">
        <f t="shared" ref="U146:U148" si="114">SUM(S146:T146)</f>
        <v>0</v>
      </c>
      <c r="V146" s="156">
        <f>'1- کل کادر پرستاری به تخت موجود'!DI146</f>
        <v>0</v>
      </c>
      <c r="W146" s="156">
        <f>'1- کل کادر پرستاری به تخت موجود'!DJ146</f>
        <v>0</v>
      </c>
      <c r="X146" s="156">
        <f>'1- کل کادر پرستاری به تخت موجود'!DK146</f>
        <v>0</v>
      </c>
      <c r="Y146" s="159">
        <f t="shared" ref="Y146:Y148" si="115">SUM(V146:X146)</f>
        <v>0</v>
      </c>
      <c r="Z146" s="160" t="e">
        <f t="shared" si="103"/>
        <v>#DIV/0!</v>
      </c>
      <c r="AA146" s="306"/>
      <c r="AB146" s="307"/>
    </row>
    <row r="147" spans="2:28" ht="23.25" customHeight="1" x14ac:dyDescent="0.25">
      <c r="B147" s="300"/>
      <c r="C147" s="303"/>
      <c r="D147" s="180" t="str">
        <f>'1- کل کادر پرستاری به تخت موجود'!D147</f>
        <v>پاییز</v>
      </c>
      <c r="E147" s="177">
        <f>'1- کل کادر پرستاری به تخت موجود'!N147</f>
        <v>0</v>
      </c>
      <c r="F147" s="156">
        <f>'1- کل کادر پرستاری به تخت موجود'!U147</f>
        <v>0</v>
      </c>
      <c r="G147" s="156">
        <f>'1- کل کادر پرستاری به تخت موجود'!Z147</f>
        <v>0</v>
      </c>
      <c r="H147" s="156">
        <f>'1- کل کادر پرستاری به تخت موجود'!AE147</f>
        <v>0</v>
      </c>
      <c r="I147" s="156">
        <f>'1- کل کادر پرستاری به تخت موجود'!AJ147</f>
        <v>0</v>
      </c>
      <c r="J147" s="156">
        <f>'1- کل کادر پرستاری به تخت موجود'!AO147</f>
        <v>0</v>
      </c>
      <c r="K147" s="156">
        <f>'1- کل کادر پرستاری به تخت موجود'!BD147</f>
        <v>0</v>
      </c>
      <c r="L147" s="156">
        <f>'1- کل کادر پرستاری به تخت موجود'!BI147</f>
        <v>0</v>
      </c>
      <c r="M147" s="156">
        <f>'1- کل کادر پرستاری به تخت موجود'!BN147</f>
        <v>0</v>
      </c>
      <c r="N147" s="156">
        <f>'1- کل کادر پرستاری به تخت موجود'!BS147</f>
        <v>0</v>
      </c>
      <c r="O147" s="156">
        <f>'1- کل کادر پرستاری به تخت موجود'!CH147</f>
        <v>0</v>
      </c>
      <c r="P147" s="156">
        <f>'1- کل کادر پرستاری به تخت موجود'!CM147</f>
        <v>0</v>
      </c>
      <c r="Q147" s="156">
        <f>'1- کل کادر پرستاری به تخت موجود'!CR147</f>
        <v>0</v>
      </c>
      <c r="R147" s="156">
        <f>'1- کل کادر پرستاری به تخت موجود'!CW147</f>
        <v>0</v>
      </c>
      <c r="S147" s="157">
        <f t="shared" si="113"/>
        <v>0</v>
      </c>
      <c r="T147" s="158">
        <f t="shared" si="71"/>
        <v>0</v>
      </c>
      <c r="U147" s="159">
        <f t="shared" si="114"/>
        <v>0</v>
      </c>
      <c r="V147" s="156">
        <f>'1- کل کادر پرستاری به تخت موجود'!DI147</f>
        <v>0</v>
      </c>
      <c r="W147" s="156">
        <f>'1- کل کادر پرستاری به تخت موجود'!DJ147</f>
        <v>0</v>
      </c>
      <c r="X147" s="156">
        <f>'1- کل کادر پرستاری به تخت موجود'!DK147</f>
        <v>0</v>
      </c>
      <c r="Y147" s="159">
        <f t="shared" si="115"/>
        <v>0</v>
      </c>
      <c r="Z147" s="160" t="e">
        <f t="shared" si="103"/>
        <v>#DIV/0!</v>
      </c>
      <c r="AA147" s="307" t="e">
        <f>SUM(U147:U148)/SUM(Y147:Y148)</f>
        <v>#DIV/0!</v>
      </c>
      <c r="AB147" s="307"/>
    </row>
    <row r="148" spans="2:28" ht="23.25" customHeight="1" thickBot="1" x14ac:dyDescent="0.3">
      <c r="B148" s="301"/>
      <c r="C148" s="304"/>
      <c r="D148" s="181" t="str">
        <f>'1- کل کادر پرستاری به تخت موجود'!D148</f>
        <v>زمستان</v>
      </c>
      <c r="E148" s="178">
        <f>'1- کل کادر پرستاری به تخت موجود'!N148</f>
        <v>0</v>
      </c>
      <c r="F148" s="161">
        <f>'1- کل کادر پرستاری به تخت موجود'!U148</f>
        <v>0</v>
      </c>
      <c r="G148" s="161">
        <f>'1- کل کادر پرستاری به تخت موجود'!Z148</f>
        <v>0</v>
      </c>
      <c r="H148" s="161">
        <f>'1- کل کادر پرستاری به تخت موجود'!AE148</f>
        <v>0</v>
      </c>
      <c r="I148" s="161">
        <f>'1- کل کادر پرستاری به تخت موجود'!AJ148</f>
        <v>0</v>
      </c>
      <c r="J148" s="161">
        <f>'1- کل کادر پرستاری به تخت موجود'!AO148</f>
        <v>0</v>
      </c>
      <c r="K148" s="161">
        <f>'1- کل کادر پرستاری به تخت موجود'!BD148</f>
        <v>0</v>
      </c>
      <c r="L148" s="161">
        <f>'1- کل کادر پرستاری به تخت موجود'!BI148</f>
        <v>0</v>
      </c>
      <c r="M148" s="161">
        <f>'1- کل کادر پرستاری به تخت موجود'!BN148</f>
        <v>0</v>
      </c>
      <c r="N148" s="161">
        <f>'1- کل کادر پرستاری به تخت موجود'!BS148</f>
        <v>0</v>
      </c>
      <c r="O148" s="161">
        <f>'1- کل کادر پرستاری به تخت موجود'!CH148</f>
        <v>0</v>
      </c>
      <c r="P148" s="161">
        <f>'1- کل کادر پرستاری به تخت موجود'!CM148</f>
        <v>0</v>
      </c>
      <c r="Q148" s="161">
        <f>'1- کل کادر پرستاری به تخت موجود'!CR148</f>
        <v>0</v>
      </c>
      <c r="R148" s="161">
        <f>'1- کل کادر پرستاری به تخت موجود'!CW148</f>
        <v>0</v>
      </c>
      <c r="S148" s="162">
        <f t="shared" si="113"/>
        <v>0</v>
      </c>
      <c r="T148" s="163">
        <f t="shared" si="71"/>
        <v>0</v>
      </c>
      <c r="U148" s="164">
        <f t="shared" si="114"/>
        <v>0</v>
      </c>
      <c r="V148" s="161">
        <f>'1- کل کادر پرستاری به تخت موجود'!DI148</f>
        <v>0</v>
      </c>
      <c r="W148" s="161">
        <f>'1- کل کادر پرستاری به تخت موجود'!DJ148</f>
        <v>0</v>
      </c>
      <c r="X148" s="161">
        <f>'1- کل کادر پرستاری به تخت موجود'!DK148</f>
        <v>0</v>
      </c>
      <c r="Y148" s="164">
        <f t="shared" si="115"/>
        <v>0</v>
      </c>
      <c r="Z148" s="165" t="e">
        <f t="shared" si="103"/>
        <v>#DIV/0!</v>
      </c>
      <c r="AA148" s="308"/>
      <c r="AB148" s="308"/>
    </row>
    <row r="149" spans="2:28" ht="23.25" customHeight="1" x14ac:dyDescent="0.25">
      <c r="B149" s="299">
        <v>37</v>
      </c>
      <c r="C149" s="302">
        <f>لیست!D42</f>
        <v>0</v>
      </c>
      <c r="D149" s="179" t="str">
        <f>'1- کل کادر پرستاری به تخت موجود'!D149</f>
        <v>بهار</v>
      </c>
      <c r="E149" s="176">
        <f>'1- کل کادر پرستاری به تخت موجود'!N149</f>
        <v>0</v>
      </c>
      <c r="F149" s="151">
        <f>'1- کل کادر پرستاری به تخت موجود'!U149</f>
        <v>0</v>
      </c>
      <c r="G149" s="151">
        <f>'1- کل کادر پرستاری به تخت موجود'!Z149</f>
        <v>0</v>
      </c>
      <c r="H149" s="151">
        <f>'1- کل کادر پرستاری به تخت موجود'!AE149</f>
        <v>0</v>
      </c>
      <c r="I149" s="151">
        <f>'1- کل کادر پرستاری به تخت موجود'!AJ149</f>
        <v>0</v>
      </c>
      <c r="J149" s="151">
        <f>'1- کل کادر پرستاری به تخت موجود'!AO149</f>
        <v>0</v>
      </c>
      <c r="K149" s="151">
        <f>'1- کل کادر پرستاری به تخت موجود'!BD149</f>
        <v>0</v>
      </c>
      <c r="L149" s="151">
        <f>'1- کل کادر پرستاری به تخت موجود'!BI149</f>
        <v>0</v>
      </c>
      <c r="M149" s="151">
        <f>'1- کل کادر پرستاری به تخت موجود'!BN149</f>
        <v>0</v>
      </c>
      <c r="N149" s="151">
        <f>'1- کل کادر پرستاری به تخت موجود'!BS149</f>
        <v>0</v>
      </c>
      <c r="O149" s="151">
        <f>'1- کل کادر پرستاری به تخت موجود'!CH149</f>
        <v>0</v>
      </c>
      <c r="P149" s="151">
        <f>'1- کل کادر پرستاری به تخت موجود'!CM149</f>
        <v>0</v>
      </c>
      <c r="Q149" s="151">
        <f>'1- کل کادر پرستاری به تخت موجود'!CR149</f>
        <v>0</v>
      </c>
      <c r="R149" s="151">
        <f>'1- کل کادر پرستاری به تخت موجود'!CW149</f>
        <v>0</v>
      </c>
      <c r="S149" s="152">
        <f>SUM(E149,G149,I149,K149,M149,O149,Q149)</f>
        <v>0</v>
      </c>
      <c r="T149" s="153">
        <f t="shared" si="71"/>
        <v>0</v>
      </c>
      <c r="U149" s="154">
        <f>SUM(S149:T149)</f>
        <v>0</v>
      </c>
      <c r="V149" s="151">
        <f>'1- کل کادر پرستاری به تخت موجود'!DI149</f>
        <v>0</v>
      </c>
      <c r="W149" s="151">
        <f>'1- کل کادر پرستاری به تخت موجود'!DJ149</f>
        <v>0</v>
      </c>
      <c r="X149" s="151">
        <f>'1- کل کادر پرستاری به تخت موجود'!DK149</f>
        <v>0</v>
      </c>
      <c r="Y149" s="154">
        <f>SUM(V149:X149)</f>
        <v>0</v>
      </c>
      <c r="Z149" s="155" t="e">
        <f t="shared" si="103"/>
        <v>#DIV/0!</v>
      </c>
      <c r="AA149" s="305" t="e">
        <f>SUM(U149:U150)/SUM(Y149:Y150)</f>
        <v>#DIV/0!</v>
      </c>
      <c r="AB149" s="305" t="e">
        <f>SUM(U149:U152)/SUM(Y149:Y152)</f>
        <v>#DIV/0!</v>
      </c>
    </row>
    <row r="150" spans="2:28" ht="23.25" customHeight="1" x14ac:dyDescent="0.25">
      <c r="B150" s="300"/>
      <c r="C150" s="303"/>
      <c r="D150" s="180" t="str">
        <f>'1- کل کادر پرستاری به تخت موجود'!D150</f>
        <v>تابستان</v>
      </c>
      <c r="E150" s="177">
        <f>'1- کل کادر پرستاری به تخت موجود'!N150</f>
        <v>0</v>
      </c>
      <c r="F150" s="156">
        <f>'1- کل کادر پرستاری به تخت موجود'!U150</f>
        <v>0</v>
      </c>
      <c r="G150" s="156">
        <f>'1- کل کادر پرستاری به تخت موجود'!Z150</f>
        <v>0</v>
      </c>
      <c r="H150" s="156">
        <f>'1- کل کادر پرستاری به تخت موجود'!AE150</f>
        <v>0</v>
      </c>
      <c r="I150" s="156">
        <f>'1- کل کادر پرستاری به تخت موجود'!AJ150</f>
        <v>0</v>
      </c>
      <c r="J150" s="156">
        <f>'1- کل کادر پرستاری به تخت موجود'!AO150</f>
        <v>0</v>
      </c>
      <c r="K150" s="156">
        <f>'1- کل کادر پرستاری به تخت موجود'!BD150</f>
        <v>0</v>
      </c>
      <c r="L150" s="156">
        <f>'1- کل کادر پرستاری به تخت موجود'!BI150</f>
        <v>0</v>
      </c>
      <c r="M150" s="156">
        <f>'1- کل کادر پرستاری به تخت موجود'!BN150</f>
        <v>0</v>
      </c>
      <c r="N150" s="156">
        <f>'1- کل کادر پرستاری به تخت موجود'!BS150</f>
        <v>0</v>
      </c>
      <c r="O150" s="156">
        <f>'1- کل کادر پرستاری به تخت موجود'!CH150</f>
        <v>0</v>
      </c>
      <c r="P150" s="156">
        <f>'1- کل کادر پرستاری به تخت موجود'!CM150</f>
        <v>0</v>
      </c>
      <c r="Q150" s="156">
        <f>'1- کل کادر پرستاری به تخت موجود'!CR150</f>
        <v>0</v>
      </c>
      <c r="R150" s="156">
        <f>'1- کل کادر پرستاری به تخت موجود'!CW150</f>
        <v>0</v>
      </c>
      <c r="S150" s="157">
        <f t="shared" ref="S150:S152" si="116">SUM(E150,G150,I150,K150,M150,O150,Q150)</f>
        <v>0</v>
      </c>
      <c r="T150" s="158">
        <f t="shared" si="71"/>
        <v>0</v>
      </c>
      <c r="U150" s="159">
        <f t="shared" ref="U150:U152" si="117">SUM(S150:T150)</f>
        <v>0</v>
      </c>
      <c r="V150" s="156">
        <f>'1- کل کادر پرستاری به تخت موجود'!DI150</f>
        <v>0</v>
      </c>
      <c r="W150" s="156">
        <f>'1- کل کادر پرستاری به تخت موجود'!DJ150</f>
        <v>0</v>
      </c>
      <c r="X150" s="156">
        <f>'1- کل کادر پرستاری به تخت موجود'!DK150</f>
        <v>0</v>
      </c>
      <c r="Y150" s="159">
        <f t="shared" ref="Y150:Y152" si="118">SUM(V150:X150)</f>
        <v>0</v>
      </c>
      <c r="Z150" s="160" t="e">
        <f t="shared" si="103"/>
        <v>#DIV/0!</v>
      </c>
      <c r="AA150" s="306"/>
      <c r="AB150" s="307"/>
    </row>
    <row r="151" spans="2:28" ht="23.25" customHeight="1" x14ac:dyDescent="0.25">
      <c r="B151" s="300"/>
      <c r="C151" s="303"/>
      <c r="D151" s="180" t="str">
        <f>'1- کل کادر پرستاری به تخت موجود'!D151</f>
        <v>پاییز</v>
      </c>
      <c r="E151" s="177">
        <f>'1- کل کادر پرستاری به تخت موجود'!N151</f>
        <v>0</v>
      </c>
      <c r="F151" s="156">
        <f>'1- کل کادر پرستاری به تخت موجود'!U151</f>
        <v>0</v>
      </c>
      <c r="G151" s="156">
        <f>'1- کل کادر پرستاری به تخت موجود'!Z151</f>
        <v>0</v>
      </c>
      <c r="H151" s="156">
        <f>'1- کل کادر پرستاری به تخت موجود'!AE151</f>
        <v>0</v>
      </c>
      <c r="I151" s="156">
        <f>'1- کل کادر پرستاری به تخت موجود'!AJ151</f>
        <v>0</v>
      </c>
      <c r="J151" s="156">
        <f>'1- کل کادر پرستاری به تخت موجود'!AO151</f>
        <v>0</v>
      </c>
      <c r="K151" s="156">
        <f>'1- کل کادر پرستاری به تخت موجود'!BD151</f>
        <v>0</v>
      </c>
      <c r="L151" s="156">
        <f>'1- کل کادر پرستاری به تخت موجود'!BI151</f>
        <v>0</v>
      </c>
      <c r="M151" s="156">
        <f>'1- کل کادر پرستاری به تخت موجود'!BN151</f>
        <v>0</v>
      </c>
      <c r="N151" s="156">
        <f>'1- کل کادر پرستاری به تخت موجود'!BS151</f>
        <v>0</v>
      </c>
      <c r="O151" s="156">
        <f>'1- کل کادر پرستاری به تخت موجود'!CH151</f>
        <v>0</v>
      </c>
      <c r="P151" s="156">
        <f>'1- کل کادر پرستاری به تخت موجود'!CM151</f>
        <v>0</v>
      </c>
      <c r="Q151" s="156">
        <f>'1- کل کادر پرستاری به تخت موجود'!CR151</f>
        <v>0</v>
      </c>
      <c r="R151" s="156">
        <f>'1- کل کادر پرستاری به تخت موجود'!CW151</f>
        <v>0</v>
      </c>
      <c r="S151" s="157">
        <f t="shared" si="116"/>
        <v>0</v>
      </c>
      <c r="T151" s="158">
        <f t="shared" si="71"/>
        <v>0</v>
      </c>
      <c r="U151" s="159">
        <f t="shared" si="117"/>
        <v>0</v>
      </c>
      <c r="V151" s="156">
        <f>'1- کل کادر پرستاری به تخت موجود'!DI151</f>
        <v>0</v>
      </c>
      <c r="W151" s="156">
        <f>'1- کل کادر پرستاری به تخت موجود'!DJ151</f>
        <v>0</v>
      </c>
      <c r="X151" s="156">
        <f>'1- کل کادر پرستاری به تخت موجود'!DK151</f>
        <v>0</v>
      </c>
      <c r="Y151" s="159">
        <f t="shared" si="118"/>
        <v>0</v>
      </c>
      <c r="Z151" s="160" t="e">
        <f t="shared" si="103"/>
        <v>#DIV/0!</v>
      </c>
      <c r="AA151" s="307" t="e">
        <f>SUM(U151:U152)/SUM(Y151:Y152)</f>
        <v>#DIV/0!</v>
      </c>
      <c r="AB151" s="307"/>
    </row>
    <row r="152" spans="2:28" ht="23.25" customHeight="1" thickBot="1" x14ac:dyDescent="0.3">
      <c r="B152" s="301"/>
      <c r="C152" s="304"/>
      <c r="D152" s="181" t="str">
        <f>'1- کل کادر پرستاری به تخت موجود'!D152</f>
        <v>زمستان</v>
      </c>
      <c r="E152" s="178">
        <f>'1- کل کادر پرستاری به تخت موجود'!N152</f>
        <v>0</v>
      </c>
      <c r="F152" s="161">
        <f>'1- کل کادر پرستاری به تخت موجود'!U152</f>
        <v>0</v>
      </c>
      <c r="G152" s="161">
        <f>'1- کل کادر پرستاری به تخت موجود'!Z152</f>
        <v>0</v>
      </c>
      <c r="H152" s="161">
        <f>'1- کل کادر پرستاری به تخت موجود'!AE152</f>
        <v>0</v>
      </c>
      <c r="I152" s="161">
        <f>'1- کل کادر پرستاری به تخت موجود'!AJ152</f>
        <v>0</v>
      </c>
      <c r="J152" s="161">
        <f>'1- کل کادر پرستاری به تخت موجود'!AO152</f>
        <v>0</v>
      </c>
      <c r="K152" s="161">
        <f>'1- کل کادر پرستاری به تخت موجود'!BD152</f>
        <v>0</v>
      </c>
      <c r="L152" s="161">
        <f>'1- کل کادر پرستاری به تخت موجود'!BI152</f>
        <v>0</v>
      </c>
      <c r="M152" s="161">
        <f>'1- کل کادر پرستاری به تخت موجود'!BN152</f>
        <v>0</v>
      </c>
      <c r="N152" s="161">
        <f>'1- کل کادر پرستاری به تخت موجود'!BS152</f>
        <v>0</v>
      </c>
      <c r="O152" s="161">
        <f>'1- کل کادر پرستاری به تخت موجود'!CH152</f>
        <v>0</v>
      </c>
      <c r="P152" s="161">
        <f>'1- کل کادر پرستاری به تخت موجود'!CM152</f>
        <v>0</v>
      </c>
      <c r="Q152" s="161">
        <f>'1- کل کادر پرستاری به تخت موجود'!CR152</f>
        <v>0</v>
      </c>
      <c r="R152" s="161">
        <f>'1- کل کادر پرستاری به تخت موجود'!CW152</f>
        <v>0</v>
      </c>
      <c r="S152" s="162">
        <f t="shared" si="116"/>
        <v>0</v>
      </c>
      <c r="T152" s="163">
        <f t="shared" si="71"/>
        <v>0</v>
      </c>
      <c r="U152" s="164">
        <f t="shared" si="117"/>
        <v>0</v>
      </c>
      <c r="V152" s="161">
        <f>'1- کل کادر پرستاری به تخت موجود'!DI152</f>
        <v>0</v>
      </c>
      <c r="W152" s="161">
        <f>'1- کل کادر پرستاری به تخت موجود'!DJ152</f>
        <v>0</v>
      </c>
      <c r="X152" s="161">
        <f>'1- کل کادر پرستاری به تخت موجود'!DK152</f>
        <v>0</v>
      </c>
      <c r="Y152" s="164">
        <f t="shared" si="118"/>
        <v>0</v>
      </c>
      <c r="Z152" s="165" t="e">
        <f t="shared" si="103"/>
        <v>#DIV/0!</v>
      </c>
      <c r="AA152" s="308"/>
      <c r="AB152" s="308"/>
    </row>
    <row r="153" spans="2:28" ht="23.25" customHeight="1" x14ac:dyDescent="0.25">
      <c r="B153" s="299">
        <v>38</v>
      </c>
      <c r="C153" s="302">
        <f>لیست!D43</f>
        <v>0</v>
      </c>
      <c r="D153" s="179" t="str">
        <f>'1- کل کادر پرستاری به تخت موجود'!D153</f>
        <v>بهار</v>
      </c>
      <c r="E153" s="176">
        <f>'1- کل کادر پرستاری به تخت موجود'!N153</f>
        <v>0</v>
      </c>
      <c r="F153" s="151">
        <f>'1- کل کادر پرستاری به تخت موجود'!U153</f>
        <v>0</v>
      </c>
      <c r="G153" s="151">
        <f>'1- کل کادر پرستاری به تخت موجود'!Z153</f>
        <v>0</v>
      </c>
      <c r="H153" s="151">
        <f>'1- کل کادر پرستاری به تخت موجود'!AE153</f>
        <v>0</v>
      </c>
      <c r="I153" s="151">
        <f>'1- کل کادر پرستاری به تخت موجود'!AJ153</f>
        <v>0</v>
      </c>
      <c r="J153" s="151">
        <f>'1- کل کادر پرستاری به تخت موجود'!AO153</f>
        <v>0</v>
      </c>
      <c r="K153" s="151">
        <f>'1- کل کادر پرستاری به تخت موجود'!BD153</f>
        <v>0</v>
      </c>
      <c r="L153" s="151">
        <f>'1- کل کادر پرستاری به تخت موجود'!BI153</f>
        <v>0</v>
      </c>
      <c r="M153" s="151">
        <f>'1- کل کادر پرستاری به تخت موجود'!BN153</f>
        <v>0</v>
      </c>
      <c r="N153" s="151">
        <f>'1- کل کادر پرستاری به تخت موجود'!BS153</f>
        <v>0</v>
      </c>
      <c r="O153" s="151">
        <f>'1- کل کادر پرستاری به تخت موجود'!CH153</f>
        <v>0</v>
      </c>
      <c r="P153" s="151">
        <f>'1- کل کادر پرستاری به تخت موجود'!CM153</f>
        <v>0</v>
      </c>
      <c r="Q153" s="151">
        <f>'1- کل کادر پرستاری به تخت موجود'!CR153</f>
        <v>0</v>
      </c>
      <c r="R153" s="151">
        <f>'1- کل کادر پرستاری به تخت موجود'!CW153</f>
        <v>0</v>
      </c>
      <c r="S153" s="152">
        <f>SUM(E153,G153,I153,K153,M153,O153,Q153)</f>
        <v>0</v>
      </c>
      <c r="T153" s="153">
        <f t="shared" si="71"/>
        <v>0</v>
      </c>
      <c r="U153" s="154">
        <f>SUM(S153:T153)</f>
        <v>0</v>
      </c>
      <c r="V153" s="151">
        <f>'1- کل کادر پرستاری به تخت موجود'!DI153</f>
        <v>0</v>
      </c>
      <c r="W153" s="151">
        <f>'1- کل کادر پرستاری به تخت موجود'!DJ153</f>
        <v>0</v>
      </c>
      <c r="X153" s="151">
        <f>'1- کل کادر پرستاری به تخت موجود'!DK153</f>
        <v>0</v>
      </c>
      <c r="Y153" s="154">
        <f>SUM(V153:X153)</f>
        <v>0</v>
      </c>
      <c r="Z153" s="155" t="e">
        <f t="shared" si="103"/>
        <v>#DIV/0!</v>
      </c>
      <c r="AA153" s="305" t="e">
        <f>SUM(U153:U154)/SUM(Y153:Y154)</f>
        <v>#DIV/0!</v>
      </c>
      <c r="AB153" s="305" t="e">
        <f>SUM(U153:U156)/SUM(Y153:Y156)</f>
        <v>#DIV/0!</v>
      </c>
    </row>
    <row r="154" spans="2:28" ht="23.25" customHeight="1" x14ac:dyDescent="0.25">
      <c r="B154" s="300"/>
      <c r="C154" s="303"/>
      <c r="D154" s="180" t="str">
        <f>'1- کل کادر پرستاری به تخت موجود'!D154</f>
        <v>تابستان</v>
      </c>
      <c r="E154" s="177">
        <f>'1- کل کادر پرستاری به تخت موجود'!N154</f>
        <v>0</v>
      </c>
      <c r="F154" s="156">
        <f>'1- کل کادر پرستاری به تخت موجود'!U154</f>
        <v>0</v>
      </c>
      <c r="G154" s="156">
        <f>'1- کل کادر پرستاری به تخت موجود'!Z154</f>
        <v>0</v>
      </c>
      <c r="H154" s="156">
        <f>'1- کل کادر پرستاری به تخت موجود'!AE154</f>
        <v>0</v>
      </c>
      <c r="I154" s="156">
        <f>'1- کل کادر پرستاری به تخت موجود'!AJ154</f>
        <v>0</v>
      </c>
      <c r="J154" s="156">
        <f>'1- کل کادر پرستاری به تخت موجود'!AO154</f>
        <v>0</v>
      </c>
      <c r="K154" s="156">
        <f>'1- کل کادر پرستاری به تخت موجود'!BD154</f>
        <v>0</v>
      </c>
      <c r="L154" s="156">
        <f>'1- کل کادر پرستاری به تخت موجود'!BI154</f>
        <v>0</v>
      </c>
      <c r="M154" s="156">
        <f>'1- کل کادر پرستاری به تخت موجود'!BN154</f>
        <v>0</v>
      </c>
      <c r="N154" s="156">
        <f>'1- کل کادر پرستاری به تخت موجود'!BS154</f>
        <v>0</v>
      </c>
      <c r="O154" s="156">
        <f>'1- کل کادر پرستاری به تخت موجود'!CH154</f>
        <v>0</v>
      </c>
      <c r="P154" s="156">
        <f>'1- کل کادر پرستاری به تخت موجود'!CM154</f>
        <v>0</v>
      </c>
      <c r="Q154" s="156">
        <f>'1- کل کادر پرستاری به تخت موجود'!CR154</f>
        <v>0</v>
      </c>
      <c r="R154" s="156">
        <f>'1- کل کادر پرستاری به تخت موجود'!CW154</f>
        <v>0</v>
      </c>
      <c r="S154" s="157">
        <f t="shared" ref="S154:S156" si="119">SUM(E154,G154,I154,K154,M154,O154,Q154)</f>
        <v>0</v>
      </c>
      <c r="T154" s="158">
        <f t="shared" si="71"/>
        <v>0</v>
      </c>
      <c r="U154" s="159">
        <f t="shared" ref="U154:U156" si="120">SUM(S154:T154)</f>
        <v>0</v>
      </c>
      <c r="V154" s="156">
        <f>'1- کل کادر پرستاری به تخت موجود'!DI154</f>
        <v>0</v>
      </c>
      <c r="W154" s="156">
        <f>'1- کل کادر پرستاری به تخت موجود'!DJ154</f>
        <v>0</v>
      </c>
      <c r="X154" s="156">
        <f>'1- کل کادر پرستاری به تخت موجود'!DK154</f>
        <v>0</v>
      </c>
      <c r="Y154" s="159">
        <f t="shared" ref="Y154:Y156" si="121">SUM(V154:X154)</f>
        <v>0</v>
      </c>
      <c r="Z154" s="160" t="e">
        <f t="shared" si="103"/>
        <v>#DIV/0!</v>
      </c>
      <c r="AA154" s="306"/>
      <c r="AB154" s="307"/>
    </row>
    <row r="155" spans="2:28" ht="23.25" customHeight="1" x14ac:dyDescent="0.25">
      <c r="B155" s="300"/>
      <c r="C155" s="303"/>
      <c r="D155" s="180" t="str">
        <f>'1- کل کادر پرستاری به تخت موجود'!D155</f>
        <v>پاییز</v>
      </c>
      <c r="E155" s="177">
        <f>'1- کل کادر پرستاری به تخت موجود'!N155</f>
        <v>0</v>
      </c>
      <c r="F155" s="156">
        <f>'1- کل کادر پرستاری به تخت موجود'!U155</f>
        <v>0</v>
      </c>
      <c r="G155" s="156">
        <f>'1- کل کادر پرستاری به تخت موجود'!Z155</f>
        <v>0</v>
      </c>
      <c r="H155" s="156">
        <f>'1- کل کادر پرستاری به تخت موجود'!AE155</f>
        <v>0</v>
      </c>
      <c r="I155" s="156">
        <f>'1- کل کادر پرستاری به تخت موجود'!AJ155</f>
        <v>0</v>
      </c>
      <c r="J155" s="156">
        <f>'1- کل کادر پرستاری به تخت موجود'!AO155</f>
        <v>0</v>
      </c>
      <c r="K155" s="156">
        <f>'1- کل کادر پرستاری به تخت موجود'!BD155</f>
        <v>0</v>
      </c>
      <c r="L155" s="156">
        <f>'1- کل کادر پرستاری به تخت موجود'!BI155</f>
        <v>0</v>
      </c>
      <c r="M155" s="156">
        <f>'1- کل کادر پرستاری به تخت موجود'!BN155</f>
        <v>0</v>
      </c>
      <c r="N155" s="156">
        <f>'1- کل کادر پرستاری به تخت موجود'!BS155</f>
        <v>0</v>
      </c>
      <c r="O155" s="156">
        <f>'1- کل کادر پرستاری به تخت موجود'!CH155</f>
        <v>0</v>
      </c>
      <c r="P155" s="156">
        <f>'1- کل کادر پرستاری به تخت موجود'!CM155</f>
        <v>0</v>
      </c>
      <c r="Q155" s="156">
        <f>'1- کل کادر پرستاری به تخت موجود'!CR155</f>
        <v>0</v>
      </c>
      <c r="R155" s="156">
        <f>'1- کل کادر پرستاری به تخت موجود'!CW155</f>
        <v>0</v>
      </c>
      <c r="S155" s="157">
        <f t="shared" si="119"/>
        <v>0</v>
      </c>
      <c r="T155" s="158">
        <f t="shared" si="71"/>
        <v>0</v>
      </c>
      <c r="U155" s="159">
        <f t="shared" si="120"/>
        <v>0</v>
      </c>
      <c r="V155" s="156">
        <f>'1- کل کادر پرستاری به تخت موجود'!DI155</f>
        <v>0</v>
      </c>
      <c r="W155" s="156">
        <f>'1- کل کادر پرستاری به تخت موجود'!DJ155</f>
        <v>0</v>
      </c>
      <c r="X155" s="156">
        <f>'1- کل کادر پرستاری به تخت موجود'!DK155</f>
        <v>0</v>
      </c>
      <c r="Y155" s="159">
        <f t="shared" si="121"/>
        <v>0</v>
      </c>
      <c r="Z155" s="160" t="e">
        <f t="shared" si="103"/>
        <v>#DIV/0!</v>
      </c>
      <c r="AA155" s="307" t="e">
        <f>SUM(U155:U156)/SUM(Y155:Y156)</f>
        <v>#DIV/0!</v>
      </c>
      <c r="AB155" s="307"/>
    </row>
    <row r="156" spans="2:28" ht="23.25" customHeight="1" thickBot="1" x14ac:dyDescent="0.3">
      <c r="B156" s="301"/>
      <c r="C156" s="304"/>
      <c r="D156" s="181" t="str">
        <f>'1- کل کادر پرستاری به تخت موجود'!D156</f>
        <v>زمستان</v>
      </c>
      <c r="E156" s="178">
        <f>'1- کل کادر پرستاری به تخت موجود'!N156</f>
        <v>0</v>
      </c>
      <c r="F156" s="161">
        <f>'1- کل کادر پرستاری به تخت موجود'!U156</f>
        <v>0</v>
      </c>
      <c r="G156" s="161">
        <f>'1- کل کادر پرستاری به تخت موجود'!Z156</f>
        <v>0</v>
      </c>
      <c r="H156" s="161">
        <f>'1- کل کادر پرستاری به تخت موجود'!AE156</f>
        <v>0</v>
      </c>
      <c r="I156" s="161">
        <f>'1- کل کادر پرستاری به تخت موجود'!AJ156</f>
        <v>0</v>
      </c>
      <c r="J156" s="161">
        <f>'1- کل کادر پرستاری به تخت موجود'!AO156</f>
        <v>0</v>
      </c>
      <c r="K156" s="161">
        <f>'1- کل کادر پرستاری به تخت موجود'!BD156</f>
        <v>0</v>
      </c>
      <c r="L156" s="161">
        <f>'1- کل کادر پرستاری به تخت موجود'!BI156</f>
        <v>0</v>
      </c>
      <c r="M156" s="161">
        <f>'1- کل کادر پرستاری به تخت موجود'!BN156</f>
        <v>0</v>
      </c>
      <c r="N156" s="161">
        <f>'1- کل کادر پرستاری به تخت موجود'!BS156</f>
        <v>0</v>
      </c>
      <c r="O156" s="161">
        <f>'1- کل کادر پرستاری به تخت موجود'!CH156</f>
        <v>0</v>
      </c>
      <c r="P156" s="161">
        <f>'1- کل کادر پرستاری به تخت موجود'!CM156</f>
        <v>0</v>
      </c>
      <c r="Q156" s="161">
        <f>'1- کل کادر پرستاری به تخت موجود'!CR156</f>
        <v>0</v>
      </c>
      <c r="R156" s="161">
        <f>'1- کل کادر پرستاری به تخت موجود'!CW156</f>
        <v>0</v>
      </c>
      <c r="S156" s="162">
        <f t="shared" si="119"/>
        <v>0</v>
      </c>
      <c r="T156" s="163">
        <f t="shared" si="71"/>
        <v>0</v>
      </c>
      <c r="U156" s="164">
        <f t="shared" si="120"/>
        <v>0</v>
      </c>
      <c r="V156" s="161">
        <f>'1- کل کادر پرستاری به تخت موجود'!DI156</f>
        <v>0</v>
      </c>
      <c r="W156" s="161">
        <f>'1- کل کادر پرستاری به تخت موجود'!DJ156</f>
        <v>0</v>
      </c>
      <c r="X156" s="161">
        <f>'1- کل کادر پرستاری به تخت موجود'!DK156</f>
        <v>0</v>
      </c>
      <c r="Y156" s="164">
        <f t="shared" si="121"/>
        <v>0</v>
      </c>
      <c r="Z156" s="165" t="e">
        <f t="shared" si="103"/>
        <v>#DIV/0!</v>
      </c>
      <c r="AA156" s="308"/>
      <c r="AB156" s="308"/>
    </row>
    <row r="157" spans="2:28" ht="23.25" customHeight="1" x14ac:dyDescent="0.25">
      <c r="B157" s="299">
        <v>39</v>
      </c>
      <c r="C157" s="302">
        <f>لیست!D44</f>
        <v>0</v>
      </c>
      <c r="D157" s="179" t="str">
        <f>'1- کل کادر پرستاری به تخت موجود'!D157</f>
        <v>بهار</v>
      </c>
      <c r="E157" s="176">
        <f>'1- کل کادر پرستاری به تخت موجود'!N157</f>
        <v>0</v>
      </c>
      <c r="F157" s="151">
        <f>'1- کل کادر پرستاری به تخت موجود'!U157</f>
        <v>0</v>
      </c>
      <c r="G157" s="151">
        <f>'1- کل کادر پرستاری به تخت موجود'!Z157</f>
        <v>0</v>
      </c>
      <c r="H157" s="151">
        <f>'1- کل کادر پرستاری به تخت موجود'!AE157</f>
        <v>0</v>
      </c>
      <c r="I157" s="151">
        <f>'1- کل کادر پرستاری به تخت موجود'!AJ157</f>
        <v>0</v>
      </c>
      <c r="J157" s="151">
        <f>'1- کل کادر پرستاری به تخت موجود'!AO157</f>
        <v>0</v>
      </c>
      <c r="K157" s="151">
        <f>'1- کل کادر پرستاری به تخت موجود'!BD157</f>
        <v>0</v>
      </c>
      <c r="L157" s="151">
        <f>'1- کل کادر پرستاری به تخت موجود'!BI157</f>
        <v>0</v>
      </c>
      <c r="M157" s="151">
        <f>'1- کل کادر پرستاری به تخت موجود'!BN157</f>
        <v>0</v>
      </c>
      <c r="N157" s="151">
        <f>'1- کل کادر پرستاری به تخت موجود'!BS157</f>
        <v>0</v>
      </c>
      <c r="O157" s="151">
        <f>'1- کل کادر پرستاری به تخت موجود'!CH157</f>
        <v>0</v>
      </c>
      <c r="P157" s="151">
        <f>'1- کل کادر پرستاری به تخت موجود'!CM157</f>
        <v>0</v>
      </c>
      <c r="Q157" s="151">
        <f>'1- کل کادر پرستاری به تخت موجود'!CR157</f>
        <v>0</v>
      </c>
      <c r="R157" s="151">
        <f>'1- کل کادر پرستاری به تخت موجود'!CW157</f>
        <v>0</v>
      </c>
      <c r="S157" s="152">
        <f>SUM(E157,G157,I157,K157,M157,O157,Q157)</f>
        <v>0</v>
      </c>
      <c r="T157" s="153">
        <f t="shared" ref="T157:T204" si="122">SUM(F157,H157,J157,L157,N157,P157,R157)</f>
        <v>0</v>
      </c>
      <c r="U157" s="154">
        <f>SUM(S157:T157)</f>
        <v>0</v>
      </c>
      <c r="V157" s="151">
        <f>'1- کل کادر پرستاری به تخت موجود'!DI157</f>
        <v>0</v>
      </c>
      <c r="W157" s="151">
        <f>'1- کل کادر پرستاری به تخت موجود'!DJ157</f>
        <v>0</v>
      </c>
      <c r="X157" s="151">
        <f>'1- کل کادر پرستاری به تخت موجود'!DK157</f>
        <v>0</v>
      </c>
      <c r="Y157" s="154">
        <f>SUM(V157:X157)</f>
        <v>0</v>
      </c>
      <c r="Z157" s="155" t="e">
        <f t="shared" si="103"/>
        <v>#DIV/0!</v>
      </c>
      <c r="AA157" s="305" t="e">
        <f>SUM(U157:U158)/SUM(Y157:Y158)</f>
        <v>#DIV/0!</v>
      </c>
      <c r="AB157" s="305" t="e">
        <f>SUM(U157:U160)/SUM(Y157:Y160)</f>
        <v>#DIV/0!</v>
      </c>
    </row>
    <row r="158" spans="2:28" ht="23.25" customHeight="1" x14ac:dyDescent="0.25">
      <c r="B158" s="300"/>
      <c r="C158" s="303"/>
      <c r="D158" s="180" t="str">
        <f>'1- کل کادر پرستاری به تخت موجود'!D158</f>
        <v>تابستان</v>
      </c>
      <c r="E158" s="177">
        <f>'1- کل کادر پرستاری به تخت موجود'!N158</f>
        <v>0</v>
      </c>
      <c r="F158" s="156">
        <f>'1- کل کادر پرستاری به تخت موجود'!U158</f>
        <v>0</v>
      </c>
      <c r="G158" s="156">
        <f>'1- کل کادر پرستاری به تخت موجود'!Z158</f>
        <v>0</v>
      </c>
      <c r="H158" s="156">
        <f>'1- کل کادر پرستاری به تخت موجود'!AE158</f>
        <v>0</v>
      </c>
      <c r="I158" s="156">
        <f>'1- کل کادر پرستاری به تخت موجود'!AJ158</f>
        <v>0</v>
      </c>
      <c r="J158" s="156">
        <f>'1- کل کادر پرستاری به تخت موجود'!AO158</f>
        <v>0</v>
      </c>
      <c r="K158" s="156">
        <f>'1- کل کادر پرستاری به تخت موجود'!BD158</f>
        <v>0</v>
      </c>
      <c r="L158" s="156">
        <f>'1- کل کادر پرستاری به تخت موجود'!BI158</f>
        <v>0</v>
      </c>
      <c r="M158" s="156">
        <f>'1- کل کادر پرستاری به تخت موجود'!BN158</f>
        <v>0</v>
      </c>
      <c r="N158" s="156">
        <f>'1- کل کادر پرستاری به تخت موجود'!BS158</f>
        <v>0</v>
      </c>
      <c r="O158" s="156">
        <f>'1- کل کادر پرستاری به تخت موجود'!CH158</f>
        <v>0</v>
      </c>
      <c r="P158" s="156">
        <f>'1- کل کادر پرستاری به تخت موجود'!CM158</f>
        <v>0</v>
      </c>
      <c r="Q158" s="156">
        <f>'1- کل کادر پرستاری به تخت موجود'!CR158</f>
        <v>0</v>
      </c>
      <c r="R158" s="156">
        <f>'1- کل کادر پرستاری به تخت موجود'!CW158</f>
        <v>0</v>
      </c>
      <c r="S158" s="157">
        <f t="shared" ref="S158:S160" si="123">SUM(E158,G158,I158,K158,M158,O158,Q158)</f>
        <v>0</v>
      </c>
      <c r="T158" s="158">
        <f t="shared" si="122"/>
        <v>0</v>
      </c>
      <c r="U158" s="159">
        <f t="shared" ref="U158:U160" si="124">SUM(S158:T158)</f>
        <v>0</v>
      </c>
      <c r="V158" s="156">
        <f>'1- کل کادر پرستاری به تخت موجود'!DI158</f>
        <v>0</v>
      </c>
      <c r="W158" s="156">
        <f>'1- کل کادر پرستاری به تخت موجود'!DJ158</f>
        <v>0</v>
      </c>
      <c r="X158" s="156">
        <f>'1- کل کادر پرستاری به تخت موجود'!DK158</f>
        <v>0</v>
      </c>
      <c r="Y158" s="159">
        <f t="shared" ref="Y158:Y160" si="125">SUM(V158:X158)</f>
        <v>0</v>
      </c>
      <c r="Z158" s="160" t="e">
        <f t="shared" si="103"/>
        <v>#DIV/0!</v>
      </c>
      <c r="AA158" s="306"/>
      <c r="AB158" s="307"/>
    </row>
    <row r="159" spans="2:28" ht="23.25" customHeight="1" x14ac:dyDescent="0.25">
      <c r="B159" s="300"/>
      <c r="C159" s="303"/>
      <c r="D159" s="180" t="str">
        <f>'1- کل کادر پرستاری به تخت موجود'!D159</f>
        <v>پاییز</v>
      </c>
      <c r="E159" s="177">
        <f>'1- کل کادر پرستاری به تخت موجود'!N159</f>
        <v>0</v>
      </c>
      <c r="F159" s="156">
        <f>'1- کل کادر پرستاری به تخت موجود'!U159</f>
        <v>0</v>
      </c>
      <c r="G159" s="156">
        <f>'1- کل کادر پرستاری به تخت موجود'!Z159</f>
        <v>0</v>
      </c>
      <c r="H159" s="156">
        <f>'1- کل کادر پرستاری به تخت موجود'!AE159</f>
        <v>0</v>
      </c>
      <c r="I159" s="156">
        <f>'1- کل کادر پرستاری به تخت موجود'!AJ159</f>
        <v>0</v>
      </c>
      <c r="J159" s="156">
        <f>'1- کل کادر پرستاری به تخت موجود'!AO159</f>
        <v>0</v>
      </c>
      <c r="K159" s="156">
        <f>'1- کل کادر پرستاری به تخت موجود'!BD159</f>
        <v>0</v>
      </c>
      <c r="L159" s="156">
        <f>'1- کل کادر پرستاری به تخت موجود'!BI159</f>
        <v>0</v>
      </c>
      <c r="M159" s="156">
        <f>'1- کل کادر پرستاری به تخت موجود'!BN159</f>
        <v>0</v>
      </c>
      <c r="N159" s="156">
        <f>'1- کل کادر پرستاری به تخت موجود'!BS159</f>
        <v>0</v>
      </c>
      <c r="O159" s="156">
        <f>'1- کل کادر پرستاری به تخت موجود'!CH159</f>
        <v>0</v>
      </c>
      <c r="P159" s="156">
        <f>'1- کل کادر پرستاری به تخت موجود'!CM159</f>
        <v>0</v>
      </c>
      <c r="Q159" s="156">
        <f>'1- کل کادر پرستاری به تخت موجود'!CR159</f>
        <v>0</v>
      </c>
      <c r="R159" s="156">
        <f>'1- کل کادر پرستاری به تخت موجود'!CW159</f>
        <v>0</v>
      </c>
      <c r="S159" s="157">
        <f t="shared" si="123"/>
        <v>0</v>
      </c>
      <c r="T159" s="158">
        <f t="shared" si="122"/>
        <v>0</v>
      </c>
      <c r="U159" s="159">
        <f t="shared" si="124"/>
        <v>0</v>
      </c>
      <c r="V159" s="156">
        <f>'1- کل کادر پرستاری به تخت موجود'!DI159</f>
        <v>0</v>
      </c>
      <c r="W159" s="156">
        <f>'1- کل کادر پرستاری به تخت موجود'!DJ159</f>
        <v>0</v>
      </c>
      <c r="X159" s="156">
        <f>'1- کل کادر پرستاری به تخت موجود'!DK159</f>
        <v>0</v>
      </c>
      <c r="Y159" s="159">
        <f t="shared" si="125"/>
        <v>0</v>
      </c>
      <c r="Z159" s="160" t="e">
        <f t="shared" si="103"/>
        <v>#DIV/0!</v>
      </c>
      <c r="AA159" s="307" t="e">
        <f>SUM(U159:U160)/SUM(Y159:Y160)</f>
        <v>#DIV/0!</v>
      </c>
      <c r="AB159" s="307"/>
    </row>
    <row r="160" spans="2:28" ht="23.25" customHeight="1" thickBot="1" x14ac:dyDescent="0.3">
      <c r="B160" s="301"/>
      <c r="C160" s="304"/>
      <c r="D160" s="181" t="str">
        <f>'1- کل کادر پرستاری به تخت موجود'!D160</f>
        <v>زمستان</v>
      </c>
      <c r="E160" s="178">
        <f>'1- کل کادر پرستاری به تخت موجود'!N160</f>
        <v>0</v>
      </c>
      <c r="F160" s="161">
        <f>'1- کل کادر پرستاری به تخت موجود'!U160</f>
        <v>0</v>
      </c>
      <c r="G160" s="161">
        <f>'1- کل کادر پرستاری به تخت موجود'!Z160</f>
        <v>0</v>
      </c>
      <c r="H160" s="161">
        <f>'1- کل کادر پرستاری به تخت موجود'!AE160</f>
        <v>0</v>
      </c>
      <c r="I160" s="161">
        <f>'1- کل کادر پرستاری به تخت موجود'!AJ160</f>
        <v>0</v>
      </c>
      <c r="J160" s="161">
        <f>'1- کل کادر پرستاری به تخت موجود'!AO160</f>
        <v>0</v>
      </c>
      <c r="K160" s="161">
        <f>'1- کل کادر پرستاری به تخت موجود'!BD160</f>
        <v>0</v>
      </c>
      <c r="L160" s="161">
        <f>'1- کل کادر پرستاری به تخت موجود'!BI160</f>
        <v>0</v>
      </c>
      <c r="M160" s="161">
        <f>'1- کل کادر پرستاری به تخت موجود'!BN160</f>
        <v>0</v>
      </c>
      <c r="N160" s="161">
        <f>'1- کل کادر پرستاری به تخت موجود'!BS160</f>
        <v>0</v>
      </c>
      <c r="O160" s="161">
        <f>'1- کل کادر پرستاری به تخت موجود'!CH160</f>
        <v>0</v>
      </c>
      <c r="P160" s="161">
        <f>'1- کل کادر پرستاری به تخت موجود'!CM160</f>
        <v>0</v>
      </c>
      <c r="Q160" s="161">
        <f>'1- کل کادر پرستاری به تخت موجود'!CR160</f>
        <v>0</v>
      </c>
      <c r="R160" s="161">
        <f>'1- کل کادر پرستاری به تخت موجود'!CW160</f>
        <v>0</v>
      </c>
      <c r="S160" s="162">
        <f t="shared" si="123"/>
        <v>0</v>
      </c>
      <c r="T160" s="163">
        <f t="shared" si="122"/>
        <v>0</v>
      </c>
      <c r="U160" s="164">
        <f t="shared" si="124"/>
        <v>0</v>
      </c>
      <c r="V160" s="161">
        <f>'1- کل کادر پرستاری به تخت موجود'!DI160</f>
        <v>0</v>
      </c>
      <c r="W160" s="161">
        <f>'1- کل کادر پرستاری به تخت موجود'!DJ160</f>
        <v>0</v>
      </c>
      <c r="X160" s="161">
        <f>'1- کل کادر پرستاری به تخت موجود'!DK160</f>
        <v>0</v>
      </c>
      <c r="Y160" s="164">
        <f t="shared" si="125"/>
        <v>0</v>
      </c>
      <c r="Z160" s="165" t="e">
        <f t="shared" si="103"/>
        <v>#DIV/0!</v>
      </c>
      <c r="AA160" s="308"/>
      <c r="AB160" s="308"/>
    </row>
    <row r="161" spans="2:28" ht="23.25" customHeight="1" x14ac:dyDescent="0.25">
      <c r="B161" s="299">
        <v>40</v>
      </c>
      <c r="C161" s="302">
        <f>لیست!D45</f>
        <v>0</v>
      </c>
      <c r="D161" s="179" t="str">
        <f>'1- کل کادر پرستاری به تخت موجود'!D161</f>
        <v>بهار</v>
      </c>
      <c r="E161" s="176">
        <f>'1- کل کادر پرستاری به تخت موجود'!N161</f>
        <v>0</v>
      </c>
      <c r="F161" s="151">
        <f>'1- کل کادر پرستاری به تخت موجود'!U161</f>
        <v>0</v>
      </c>
      <c r="G161" s="151">
        <f>'1- کل کادر پرستاری به تخت موجود'!Z161</f>
        <v>0</v>
      </c>
      <c r="H161" s="151">
        <f>'1- کل کادر پرستاری به تخت موجود'!AE161</f>
        <v>0</v>
      </c>
      <c r="I161" s="151">
        <f>'1- کل کادر پرستاری به تخت موجود'!AJ161</f>
        <v>0</v>
      </c>
      <c r="J161" s="151">
        <f>'1- کل کادر پرستاری به تخت موجود'!AO161</f>
        <v>0</v>
      </c>
      <c r="K161" s="151">
        <f>'1- کل کادر پرستاری به تخت موجود'!BD161</f>
        <v>0</v>
      </c>
      <c r="L161" s="151">
        <f>'1- کل کادر پرستاری به تخت موجود'!BI161</f>
        <v>0</v>
      </c>
      <c r="M161" s="151">
        <f>'1- کل کادر پرستاری به تخت موجود'!BN161</f>
        <v>0</v>
      </c>
      <c r="N161" s="151">
        <f>'1- کل کادر پرستاری به تخت موجود'!BS161</f>
        <v>0</v>
      </c>
      <c r="O161" s="151">
        <f>'1- کل کادر پرستاری به تخت موجود'!CH161</f>
        <v>0</v>
      </c>
      <c r="P161" s="151">
        <f>'1- کل کادر پرستاری به تخت موجود'!CM161</f>
        <v>0</v>
      </c>
      <c r="Q161" s="151">
        <f>'1- کل کادر پرستاری به تخت موجود'!CR161</f>
        <v>0</v>
      </c>
      <c r="R161" s="151">
        <f>'1- کل کادر پرستاری به تخت موجود'!CW161</f>
        <v>0</v>
      </c>
      <c r="S161" s="152">
        <f>SUM(E161,G161,I161,K161,M161,O161,Q161)</f>
        <v>0</v>
      </c>
      <c r="T161" s="153">
        <f t="shared" si="122"/>
        <v>0</v>
      </c>
      <c r="U161" s="154">
        <f>SUM(S161:T161)</f>
        <v>0</v>
      </c>
      <c r="V161" s="151">
        <f>'1- کل کادر پرستاری به تخت موجود'!DI161</f>
        <v>0</v>
      </c>
      <c r="W161" s="151">
        <f>'1- کل کادر پرستاری به تخت موجود'!DJ161</f>
        <v>0</v>
      </c>
      <c r="X161" s="151">
        <f>'1- کل کادر پرستاری به تخت موجود'!DK161</f>
        <v>0</v>
      </c>
      <c r="Y161" s="154">
        <f>SUM(V161:X161)</f>
        <v>0</v>
      </c>
      <c r="Z161" s="155" t="e">
        <f t="shared" si="103"/>
        <v>#DIV/0!</v>
      </c>
      <c r="AA161" s="305" t="e">
        <f>SUM(U161:U162)/SUM(Y161:Y162)</f>
        <v>#DIV/0!</v>
      </c>
      <c r="AB161" s="305" t="e">
        <f>SUM(U161:U164)/SUM(Y161:Y164)</f>
        <v>#DIV/0!</v>
      </c>
    </row>
    <row r="162" spans="2:28" ht="23.25" customHeight="1" x14ac:dyDescent="0.25">
      <c r="B162" s="300"/>
      <c r="C162" s="303"/>
      <c r="D162" s="180" t="str">
        <f>'1- کل کادر پرستاری به تخت موجود'!D162</f>
        <v>تابستان</v>
      </c>
      <c r="E162" s="177">
        <f>'1- کل کادر پرستاری به تخت موجود'!N162</f>
        <v>0</v>
      </c>
      <c r="F162" s="156">
        <f>'1- کل کادر پرستاری به تخت موجود'!U162</f>
        <v>0</v>
      </c>
      <c r="G162" s="156">
        <f>'1- کل کادر پرستاری به تخت موجود'!Z162</f>
        <v>0</v>
      </c>
      <c r="H162" s="156">
        <f>'1- کل کادر پرستاری به تخت موجود'!AE162</f>
        <v>0</v>
      </c>
      <c r="I162" s="156">
        <f>'1- کل کادر پرستاری به تخت موجود'!AJ162</f>
        <v>0</v>
      </c>
      <c r="J162" s="156">
        <f>'1- کل کادر پرستاری به تخت موجود'!AO162</f>
        <v>0</v>
      </c>
      <c r="K162" s="156">
        <f>'1- کل کادر پرستاری به تخت موجود'!BD162</f>
        <v>0</v>
      </c>
      <c r="L162" s="156">
        <f>'1- کل کادر پرستاری به تخت موجود'!BI162</f>
        <v>0</v>
      </c>
      <c r="M162" s="156">
        <f>'1- کل کادر پرستاری به تخت موجود'!BN162</f>
        <v>0</v>
      </c>
      <c r="N162" s="156">
        <f>'1- کل کادر پرستاری به تخت موجود'!BS162</f>
        <v>0</v>
      </c>
      <c r="O162" s="156">
        <f>'1- کل کادر پرستاری به تخت موجود'!CH162</f>
        <v>0</v>
      </c>
      <c r="P162" s="156">
        <f>'1- کل کادر پرستاری به تخت موجود'!CM162</f>
        <v>0</v>
      </c>
      <c r="Q162" s="156">
        <f>'1- کل کادر پرستاری به تخت موجود'!CR162</f>
        <v>0</v>
      </c>
      <c r="R162" s="156">
        <f>'1- کل کادر پرستاری به تخت موجود'!CW162</f>
        <v>0</v>
      </c>
      <c r="S162" s="157">
        <f t="shared" ref="S162:S164" si="126">SUM(E162,G162,I162,K162,M162,O162,Q162)</f>
        <v>0</v>
      </c>
      <c r="T162" s="158">
        <f t="shared" si="122"/>
        <v>0</v>
      </c>
      <c r="U162" s="159">
        <f t="shared" ref="U162:U164" si="127">SUM(S162:T162)</f>
        <v>0</v>
      </c>
      <c r="V162" s="156">
        <f>'1- کل کادر پرستاری به تخت موجود'!DI162</f>
        <v>0</v>
      </c>
      <c r="W162" s="156">
        <f>'1- کل کادر پرستاری به تخت موجود'!DJ162</f>
        <v>0</v>
      </c>
      <c r="X162" s="156">
        <f>'1- کل کادر پرستاری به تخت موجود'!DK162</f>
        <v>0</v>
      </c>
      <c r="Y162" s="159">
        <f t="shared" ref="Y162:Y164" si="128">SUM(V162:X162)</f>
        <v>0</v>
      </c>
      <c r="Z162" s="160" t="e">
        <f t="shared" si="103"/>
        <v>#DIV/0!</v>
      </c>
      <c r="AA162" s="306"/>
      <c r="AB162" s="307"/>
    </row>
    <row r="163" spans="2:28" ht="23.25" customHeight="1" x14ac:dyDescent="0.25">
      <c r="B163" s="300"/>
      <c r="C163" s="303"/>
      <c r="D163" s="180" t="str">
        <f>'1- کل کادر پرستاری به تخت موجود'!D163</f>
        <v>پاییز</v>
      </c>
      <c r="E163" s="177">
        <f>'1- کل کادر پرستاری به تخت موجود'!N163</f>
        <v>0</v>
      </c>
      <c r="F163" s="156">
        <f>'1- کل کادر پرستاری به تخت موجود'!U163</f>
        <v>0</v>
      </c>
      <c r="G163" s="156">
        <f>'1- کل کادر پرستاری به تخت موجود'!Z163</f>
        <v>0</v>
      </c>
      <c r="H163" s="156">
        <f>'1- کل کادر پرستاری به تخت موجود'!AE163</f>
        <v>0</v>
      </c>
      <c r="I163" s="156">
        <f>'1- کل کادر پرستاری به تخت موجود'!AJ163</f>
        <v>0</v>
      </c>
      <c r="J163" s="156">
        <f>'1- کل کادر پرستاری به تخت موجود'!AO163</f>
        <v>0</v>
      </c>
      <c r="K163" s="156">
        <f>'1- کل کادر پرستاری به تخت موجود'!BD163</f>
        <v>0</v>
      </c>
      <c r="L163" s="156">
        <f>'1- کل کادر پرستاری به تخت موجود'!BI163</f>
        <v>0</v>
      </c>
      <c r="M163" s="156">
        <f>'1- کل کادر پرستاری به تخت موجود'!BN163</f>
        <v>0</v>
      </c>
      <c r="N163" s="156">
        <f>'1- کل کادر پرستاری به تخت موجود'!BS163</f>
        <v>0</v>
      </c>
      <c r="O163" s="156">
        <f>'1- کل کادر پرستاری به تخت موجود'!CH163</f>
        <v>0</v>
      </c>
      <c r="P163" s="156">
        <f>'1- کل کادر پرستاری به تخت موجود'!CM163</f>
        <v>0</v>
      </c>
      <c r="Q163" s="156">
        <f>'1- کل کادر پرستاری به تخت موجود'!CR163</f>
        <v>0</v>
      </c>
      <c r="R163" s="156">
        <f>'1- کل کادر پرستاری به تخت موجود'!CW163</f>
        <v>0</v>
      </c>
      <c r="S163" s="157">
        <f t="shared" si="126"/>
        <v>0</v>
      </c>
      <c r="T163" s="158">
        <f t="shared" si="122"/>
        <v>0</v>
      </c>
      <c r="U163" s="159">
        <f t="shared" si="127"/>
        <v>0</v>
      </c>
      <c r="V163" s="156">
        <f>'1- کل کادر پرستاری به تخت موجود'!DI163</f>
        <v>0</v>
      </c>
      <c r="W163" s="156">
        <f>'1- کل کادر پرستاری به تخت موجود'!DJ163</f>
        <v>0</v>
      </c>
      <c r="X163" s="156">
        <f>'1- کل کادر پرستاری به تخت موجود'!DK163</f>
        <v>0</v>
      </c>
      <c r="Y163" s="159">
        <f t="shared" si="128"/>
        <v>0</v>
      </c>
      <c r="Z163" s="160" t="e">
        <f t="shared" si="103"/>
        <v>#DIV/0!</v>
      </c>
      <c r="AA163" s="307" t="e">
        <f>SUM(U163:U164)/SUM(Y163:Y164)</f>
        <v>#DIV/0!</v>
      </c>
      <c r="AB163" s="307"/>
    </row>
    <row r="164" spans="2:28" ht="23.25" customHeight="1" thickBot="1" x14ac:dyDescent="0.3">
      <c r="B164" s="301"/>
      <c r="C164" s="304"/>
      <c r="D164" s="181" t="str">
        <f>'1- کل کادر پرستاری به تخت موجود'!D164</f>
        <v>زمستان</v>
      </c>
      <c r="E164" s="178">
        <f>'1- کل کادر پرستاری به تخت موجود'!N164</f>
        <v>0</v>
      </c>
      <c r="F164" s="161">
        <f>'1- کل کادر پرستاری به تخت موجود'!U164</f>
        <v>0</v>
      </c>
      <c r="G164" s="161">
        <f>'1- کل کادر پرستاری به تخت موجود'!Z164</f>
        <v>0</v>
      </c>
      <c r="H164" s="161">
        <f>'1- کل کادر پرستاری به تخت موجود'!AE164</f>
        <v>0</v>
      </c>
      <c r="I164" s="161">
        <f>'1- کل کادر پرستاری به تخت موجود'!AJ164</f>
        <v>0</v>
      </c>
      <c r="J164" s="161">
        <f>'1- کل کادر پرستاری به تخت موجود'!AO164</f>
        <v>0</v>
      </c>
      <c r="K164" s="161">
        <f>'1- کل کادر پرستاری به تخت موجود'!BD164</f>
        <v>0</v>
      </c>
      <c r="L164" s="161">
        <f>'1- کل کادر پرستاری به تخت موجود'!BI164</f>
        <v>0</v>
      </c>
      <c r="M164" s="161">
        <f>'1- کل کادر پرستاری به تخت موجود'!BN164</f>
        <v>0</v>
      </c>
      <c r="N164" s="161">
        <f>'1- کل کادر پرستاری به تخت موجود'!BS164</f>
        <v>0</v>
      </c>
      <c r="O164" s="161">
        <f>'1- کل کادر پرستاری به تخت موجود'!CH164</f>
        <v>0</v>
      </c>
      <c r="P164" s="161">
        <f>'1- کل کادر پرستاری به تخت موجود'!CM164</f>
        <v>0</v>
      </c>
      <c r="Q164" s="161">
        <f>'1- کل کادر پرستاری به تخت موجود'!CR164</f>
        <v>0</v>
      </c>
      <c r="R164" s="161">
        <f>'1- کل کادر پرستاری به تخت موجود'!CW164</f>
        <v>0</v>
      </c>
      <c r="S164" s="162">
        <f t="shared" si="126"/>
        <v>0</v>
      </c>
      <c r="T164" s="163">
        <f t="shared" si="122"/>
        <v>0</v>
      </c>
      <c r="U164" s="164">
        <f t="shared" si="127"/>
        <v>0</v>
      </c>
      <c r="V164" s="161">
        <f>'1- کل کادر پرستاری به تخت موجود'!DI164</f>
        <v>0</v>
      </c>
      <c r="W164" s="161">
        <f>'1- کل کادر پرستاری به تخت موجود'!DJ164</f>
        <v>0</v>
      </c>
      <c r="X164" s="161">
        <f>'1- کل کادر پرستاری به تخت موجود'!DK164</f>
        <v>0</v>
      </c>
      <c r="Y164" s="164">
        <f t="shared" si="128"/>
        <v>0</v>
      </c>
      <c r="Z164" s="165" t="e">
        <f t="shared" si="103"/>
        <v>#DIV/0!</v>
      </c>
      <c r="AA164" s="308"/>
      <c r="AB164" s="308"/>
    </row>
    <row r="165" spans="2:28" ht="23.25" customHeight="1" x14ac:dyDescent="0.25">
      <c r="B165" s="299">
        <v>41</v>
      </c>
      <c r="C165" s="302">
        <f>لیست!D46</f>
        <v>0</v>
      </c>
      <c r="D165" s="179" t="str">
        <f>'1- کل کادر پرستاری به تخت موجود'!D165</f>
        <v>بهار</v>
      </c>
      <c r="E165" s="176">
        <f>'1- کل کادر پرستاری به تخت موجود'!N165</f>
        <v>0</v>
      </c>
      <c r="F165" s="151">
        <f>'1- کل کادر پرستاری به تخت موجود'!U165</f>
        <v>0</v>
      </c>
      <c r="G165" s="151">
        <f>'1- کل کادر پرستاری به تخت موجود'!Z165</f>
        <v>0</v>
      </c>
      <c r="H165" s="151">
        <f>'1- کل کادر پرستاری به تخت موجود'!AE165</f>
        <v>0</v>
      </c>
      <c r="I165" s="151">
        <f>'1- کل کادر پرستاری به تخت موجود'!AJ165</f>
        <v>0</v>
      </c>
      <c r="J165" s="151">
        <f>'1- کل کادر پرستاری به تخت موجود'!AO165</f>
        <v>0</v>
      </c>
      <c r="K165" s="151">
        <f>'1- کل کادر پرستاری به تخت موجود'!BD165</f>
        <v>0</v>
      </c>
      <c r="L165" s="151">
        <f>'1- کل کادر پرستاری به تخت موجود'!BI165</f>
        <v>0</v>
      </c>
      <c r="M165" s="151">
        <f>'1- کل کادر پرستاری به تخت موجود'!BN165</f>
        <v>0</v>
      </c>
      <c r="N165" s="151">
        <f>'1- کل کادر پرستاری به تخت موجود'!BS165</f>
        <v>0</v>
      </c>
      <c r="O165" s="151">
        <f>'1- کل کادر پرستاری به تخت موجود'!CH165</f>
        <v>0</v>
      </c>
      <c r="P165" s="151">
        <f>'1- کل کادر پرستاری به تخت موجود'!CM165</f>
        <v>0</v>
      </c>
      <c r="Q165" s="151">
        <f>'1- کل کادر پرستاری به تخت موجود'!CR165</f>
        <v>0</v>
      </c>
      <c r="R165" s="151">
        <f>'1- کل کادر پرستاری به تخت موجود'!CW165</f>
        <v>0</v>
      </c>
      <c r="S165" s="152">
        <f>SUM(E165,G165,I165,K165,M165,O165,Q165)</f>
        <v>0</v>
      </c>
      <c r="T165" s="153">
        <f t="shared" si="122"/>
        <v>0</v>
      </c>
      <c r="U165" s="154">
        <f>SUM(S165:T165)</f>
        <v>0</v>
      </c>
      <c r="V165" s="151">
        <f>'1- کل کادر پرستاری به تخت موجود'!DI165</f>
        <v>0</v>
      </c>
      <c r="W165" s="151">
        <f>'1- کل کادر پرستاری به تخت موجود'!DJ165</f>
        <v>0</v>
      </c>
      <c r="X165" s="151">
        <f>'1- کل کادر پرستاری به تخت موجود'!DK165</f>
        <v>0</v>
      </c>
      <c r="Y165" s="154">
        <f>SUM(V165:X165)</f>
        <v>0</v>
      </c>
      <c r="Z165" s="155" t="e">
        <f t="shared" ref="Z165:Z196" si="129">U165/Y165</f>
        <v>#DIV/0!</v>
      </c>
      <c r="AA165" s="305" t="e">
        <f>SUM(U165:U166)/SUM(Y165:Y166)</f>
        <v>#DIV/0!</v>
      </c>
      <c r="AB165" s="305" t="e">
        <f>SUM(U165:U168)/SUM(Y165:Y168)</f>
        <v>#DIV/0!</v>
      </c>
    </row>
    <row r="166" spans="2:28" ht="23.25" customHeight="1" x14ac:dyDescent="0.25">
      <c r="B166" s="300"/>
      <c r="C166" s="303"/>
      <c r="D166" s="180" t="str">
        <f>'1- کل کادر پرستاری به تخت موجود'!D166</f>
        <v>تابستان</v>
      </c>
      <c r="E166" s="177">
        <f>'1- کل کادر پرستاری به تخت موجود'!N166</f>
        <v>0</v>
      </c>
      <c r="F166" s="156">
        <f>'1- کل کادر پرستاری به تخت موجود'!U166</f>
        <v>0</v>
      </c>
      <c r="G166" s="156">
        <f>'1- کل کادر پرستاری به تخت موجود'!Z166</f>
        <v>0</v>
      </c>
      <c r="H166" s="156">
        <f>'1- کل کادر پرستاری به تخت موجود'!AE166</f>
        <v>0</v>
      </c>
      <c r="I166" s="156">
        <f>'1- کل کادر پرستاری به تخت موجود'!AJ166</f>
        <v>0</v>
      </c>
      <c r="J166" s="156">
        <f>'1- کل کادر پرستاری به تخت موجود'!AO166</f>
        <v>0</v>
      </c>
      <c r="K166" s="156">
        <f>'1- کل کادر پرستاری به تخت موجود'!BD166</f>
        <v>0</v>
      </c>
      <c r="L166" s="156">
        <f>'1- کل کادر پرستاری به تخت موجود'!BI166</f>
        <v>0</v>
      </c>
      <c r="M166" s="156">
        <f>'1- کل کادر پرستاری به تخت موجود'!BN166</f>
        <v>0</v>
      </c>
      <c r="N166" s="156">
        <f>'1- کل کادر پرستاری به تخت موجود'!BS166</f>
        <v>0</v>
      </c>
      <c r="O166" s="156">
        <f>'1- کل کادر پرستاری به تخت موجود'!CH166</f>
        <v>0</v>
      </c>
      <c r="P166" s="156">
        <f>'1- کل کادر پرستاری به تخت موجود'!CM166</f>
        <v>0</v>
      </c>
      <c r="Q166" s="156">
        <f>'1- کل کادر پرستاری به تخت موجود'!CR166</f>
        <v>0</v>
      </c>
      <c r="R166" s="156">
        <f>'1- کل کادر پرستاری به تخت موجود'!CW166</f>
        <v>0</v>
      </c>
      <c r="S166" s="157">
        <f t="shared" ref="S166:S168" si="130">SUM(E166,G166,I166,K166,M166,O166,Q166)</f>
        <v>0</v>
      </c>
      <c r="T166" s="158">
        <f t="shared" si="122"/>
        <v>0</v>
      </c>
      <c r="U166" s="159">
        <f t="shared" ref="U166:U168" si="131">SUM(S166:T166)</f>
        <v>0</v>
      </c>
      <c r="V166" s="156">
        <f>'1- کل کادر پرستاری به تخت موجود'!DI166</f>
        <v>0</v>
      </c>
      <c r="W166" s="156">
        <f>'1- کل کادر پرستاری به تخت موجود'!DJ166</f>
        <v>0</v>
      </c>
      <c r="X166" s="156">
        <f>'1- کل کادر پرستاری به تخت موجود'!DK166</f>
        <v>0</v>
      </c>
      <c r="Y166" s="159">
        <f t="shared" ref="Y166:Y168" si="132">SUM(V166:X166)</f>
        <v>0</v>
      </c>
      <c r="Z166" s="160" t="e">
        <f t="shared" si="129"/>
        <v>#DIV/0!</v>
      </c>
      <c r="AA166" s="306"/>
      <c r="AB166" s="307"/>
    </row>
    <row r="167" spans="2:28" ht="23.25" customHeight="1" x14ac:dyDescent="0.25">
      <c r="B167" s="300"/>
      <c r="C167" s="303"/>
      <c r="D167" s="180" t="str">
        <f>'1- کل کادر پرستاری به تخت موجود'!D167</f>
        <v>پاییز</v>
      </c>
      <c r="E167" s="177">
        <f>'1- کل کادر پرستاری به تخت موجود'!N167</f>
        <v>0</v>
      </c>
      <c r="F167" s="156">
        <f>'1- کل کادر پرستاری به تخت موجود'!U167</f>
        <v>0</v>
      </c>
      <c r="G167" s="156">
        <f>'1- کل کادر پرستاری به تخت موجود'!Z167</f>
        <v>0</v>
      </c>
      <c r="H167" s="156">
        <f>'1- کل کادر پرستاری به تخت موجود'!AE167</f>
        <v>0</v>
      </c>
      <c r="I167" s="156">
        <f>'1- کل کادر پرستاری به تخت موجود'!AJ167</f>
        <v>0</v>
      </c>
      <c r="J167" s="156">
        <f>'1- کل کادر پرستاری به تخت موجود'!AO167</f>
        <v>0</v>
      </c>
      <c r="K167" s="156">
        <f>'1- کل کادر پرستاری به تخت موجود'!BD167</f>
        <v>0</v>
      </c>
      <c r="L167" s="156">
        <f>'1- کل کادر پرستاری به تخت موجود'!BI167</f>
        <v>0</v>
      </c>
      <c r="M167" s="156">
        <f>'1- کل کادر پرستاری به تخت موجود'!BN167</f>
        <v>0</v>
      </c>
      <c r="N167" s="156">
        <f>'1- کل کادر پرستاری به تخت موجود'!BS167</f>
        <v>0</v>
      </c>
      <c r="O167" s="156">
        <f>'1- کل کادر پرستاری به تخت موجود'!CH167</f>
        <v>0</v>
      </c>
      <c r="P167" s="156">
        <f>'1- کل کادر پرستاری به تخت موجود'!CM167</f>
        <v>0</v>
      </c>
      <c r="Q167" s="156">
        <f>'1- کل کادر پرستاری به تخت موجود'!CR167</f>
        <v>0</v>
      </c>
      <c r="R167" s="156">
        <f>'1- کل کادر پرستاری به تخت موجود'!CW167</f>
        <v>0</v>
      </c>
      <c r="S167" s="157">
        <f t="shared" si="130"/>
        <v>0</v>
      </c>
      <c r="T167" s="158">
        <f t="shared" si="122"/>
        <v>0</v>
      </c>
      <c r="U167" s="159">
        <f t="shared" si="131"/>
        <v>0</v>
      </c>
      <c r="V167" s="156">
        <f>'1- کل کادر پرستاری به تخت موجود'!DI167</f>
        <v>0</v>
      </c>
      <c r="W167" s="156">
        <f>'1- کل کادر پرستاری به تخت موجود'!DJ167</f>
        <v>0</v>
      </c>
      <c r="X167" s="156">
        <f>'1- کل کادر پرستاری به تخت موجود'!DK167</f>
        <v>0</v>
      </c>
      <c r="Y167" s="159">
        <f t="shared" si="132"/>
        <v>0</v>
      </c>
      <c r="Z167" s="160" t="e">
        <f t="shared" si="129"/>
        <v>#DIV/0!</v>
      </c>
      <c r="AA167" s="307" t="e">
        <f>SUM(U167:U168)/SUM(Y167:Y168)</f>
        <v>#DIV/0!</v>
      </c>
      <c r="AB167" s="307"/>
    </row>
    <row r="168" spans="2:28" ht="23.25" customHeight="1" thickBot="1" x14ac:dyDescent="0.3">
      <c r="B168" s="301"/>
      <c r="C168" s="304"/>
      <c r="D168" s="181" t="str">
        <f>'1- کل کادر پرستاری به تخت موجود'!D168</f>
        <v>زمستان</v>
      </c>
      <c r="E168" s="178">
        <f>'1- کل کادر پرستاری به تخت موجود'!N168</f>
        <v>0</v>
      </c>
      <c r="F168" s="161">
        <f>'1- کل کادر پرستاری به تخت موجود'!U168</f>
        <v>0</v>
      </c>
      <c r="G168" s="161">
        <f>'1- کل کادر پرستاری به تخت موجود'!Z168</f>
        <v>0</v>
      </c>
      <c r="H168" s="161">
        <f>'1- کل کادر پرستاری به تخت موجود'!AE168</f>
        <v>0</v>
      </c>
      <c r="I168" s="161">
        <f>'1- کل کادر پرستاری به تخت موجود'!AJ168</f>
        <v>0</v>
      </c>
      <c r="J168" s="161">
        <f>'1- کل کادر پرستاری به تخت موجود'!AO168</f>
        <v>0</v>
      </c>
      <c r="K168" s="161">
        <f>'1- کل کادر پرستاری به تخت موجود'!BD168</f>
        <v>0</v>
      </c>
      <c r="L168" s="161">
        <f>'1- کل کادر پرستاری به تخت موجود'!BI168</f>
        <v>0</v>
      </c>
      <c r="M168" s="161">
        <f>'1- کل کادر پرستاری به تخت موجود'!BN168</f>
        <v>0</v>
      </c>
      <c r="N168" s="161">
        <f>'1- کل کادر پرستاری به تخت موجود'!BS168</f>
        <v>0</v>
      </c>
      <c r="O168" s="161">
        <f>'1- کل کادر پرستاری به تخت موجود'!CH168</f>
        <v>0</v>
      </c>
      <c r="P168" s="161">
        <f>'1- کل کادر پرستاری به تخت موجود'!CM168</f>
        <v>0</v>
      </c>
      <c r="Q168" s="161">
        <f>'1- کل کادر پرستاری به تخت موجود'!CR168</f>
        <v>0</v>
      </c>
      <c r="R168" s="161">
        <f>'1- کل کادر پرستاری به تخت موجود'!CW168</f>
        <v>0</v>
      </c>
      <c r="S168" s="162">
        <f t="shared" si="130"/>
        <v>0</v>
      </c>
      <c r="T168" s="163">
        <f t="shared" si="122"/>
        <v>0</v>
      </c>
      <c r="U168" s="164">
        <f t="shared" si="131"/>
        <v>0</v>
      </c>
      <c r="V168" s="161">
        <f>'1- کل کادر پرستاری به تخت موجود'!DI168</f>
        <v>0</v>
      </c>
      <c r="W168" s="161">
        <f>'1- کل کادر پرستاری به تخت موجود'!DJ168</f>
        <v>0</v>
      </c>
      <c r="X168" s="161">
        <f>'1- کل کادر پرستاری به تخت موجود'!DK168</f>
        <v>0</v>
      </c>
      <c r="Y168" s="164">
        <f t="shared" si="132"/>
        <v>0</v>
      </c>
      <c r="Z168" s="165" t="e">
        <f t="shared" si="129"/>
        <v>#DIV/0!</v>
      </c>
      <c r="AA168" s="308"/>
      <c r="AB168" s="308"/>
    </row>
    <row r="169" spans="2:28" ht="23.25" customHeight="1" x14ac:dyDescent="0.25">
      <c r="B169" s="299">
        <v>42</v>
      </c>
      <c r="C169" s="302">
        <f>لیست!D47</f>
        <v>0</v>
      </c>
      <c r="D169" s="179" t="str">
        <f>'1- کل کادر پرستاری به تخت موجود'!D169</f>
        <v>بهار</v>
      </c>
      <c r="E169" s="176">
        <f>'1- کل کادر پرستاری به تخت موجود'!N169</f>
        <v>0</v>
      </c>
      <c r="F169" s="151">
        <f>'1- کل کادر پرستاری به تخت موجود'!U169</f>
        <v>0</v>
      </c>
      <c r="G169" s="151">
        <f>'1- کل کادر پرستاری به تخت موجود'!Z169</f>
        <v>0</v>
      </c>
      <c r="H169" s="151">
        <f>'1- کل کادر پرستاری به تخت موجود'!AE169</f>
        <v>0</v>
      </c>
      <c r="I169" s="151">
        <f>'1- کل کادر پرستاری به تخت موجود'!AJ169</f>
        <v>0</v>
      </c>
      <c r="J169" s="151">
        <f>'1- کل کادر پرستاری به تخت موجود'!AO169</f>
        <v>0</v>
      </c>
      <c r="K169" s="151">
        <f>'1- کل کادر پرستاری به تخت موجود'!BD169</f>
        <v>0</v>
      </c>
      <c r="L169" s="151">
        <f>'1- کل کادر پرستاری به تخت موجود'!BI169</f>
        <v>0</v>
      </c>
      <c r="M169" s="151">
        <f>'1- کل کادر پرستاری به تخت موجود'!BN169</f>
        <v>0</v>
      </c>
      <c r="N169" s="151">
        <f>'1- کل کادر پرستاری به تخت موجود'!BS169</f>
        <v>0</v>
      </c>
      <c r="O169" s="151">
        <f>'1- کل کادر پرستاری به تخت موجود'!CH169</f>
        <v>0</v>
      </c>
      <c r="P169" s="151">
        <f>'1- کل کادر پرستاری به تخت موجود'!CM169</f>
        <v>0</v>
      </c>
      <c r="Q169" s="151">
        <f>'1- کل کادر پرستاری به تخت موجود'!CR169</f>
        <v>0</v>
      </c>
      <c r="R169" s="151">
        <f>'1- کل کادر پرستاری به تخت موجود'!CW169</f>
        <v>0</v>
      </c>
      <c r="S169" s="152">
        <f>SUM(E169,G169,I169,K169,M169,O169,Q169)</f>
        <v>0</v>
      </c>
      <c r="T169" s="153">
        <f t="shared" si="122"/>
        <v>0</v>
      </c>
      <c r="U169" s="154">
        <f>SUM(S169:T169)</f>
        <v>0</v>
      </c>
      <c r="V169" s="151">
        <f>'1- کل کادر پرستاری به تخت موجود'!DI169</f>
        <v>0</v>
      </c>
      <c r="W169" s="151">
        <f>'1- کل کادر پرستاری به تخت موجود'!DJ169</f>
        <v>0</v>
      </c>
      <c r="X169" s="151">
        <f>'1- کل کادر پرستاری به تخت موجود'!DK169</f>
        <v>0</v>
      </c>
      <c r="Y169" s="154">
        <f>SUM(V169:X169)</f>
        <v>0</v>
      </c>
      <c r="Z169" s="155" t="e">
        <f t="shared" si="129"/>
        <v>#DIV/0!</v>
      </c>
      <c r="AA169" s="305" t="e">
        <f>SUM(U169:U170)/SUM(Y169:Y170)</f>
        <v>#DIV/0!</v>
      </c>
      <c r="AB169" s="305" t="e">
        <f>SUM(U169:U172)/SUM(Y169:Y172)</f>
        <v>#DIV/0!</v>
      </c>
    </row>
    <row r="170" spans="2:28" ht="23.25" customHeight="1" x14ac:dyDescent="0.25">
      <c r="B170" s="300"/>
      <c r="C170" s="303"/>
      <c r="D170" s="180" t="str">
        <f>'1- کل کادر پرستاری به تخت موجود'!D170</f>
        <v>تابستان</v>
      </c>
      <c r="E170" s="177">
        <f>'1- کل کادر پرستاری به تخت موجود'!N170</f>
        <v>0</v>
      </c>
      <c r="F170" s="156">
        <f>'1- کل کادر پرستاری به تخت موجود'!U170</f>
        <v>0</v>
      </c>
      <c r="G170" s="156">
        <f>'1- کل کادر پرستاری به تخت موجود'!Z170</f>
        <v>0</v>
      </c>
      <c r="H170" s="156">
        <f>'1- کل کادر پرستاری به تخت موجود'!AE170</f>
        <v>0</v>
      </c>
      <c r="I170" s="156">
        <f>'1- کل کادر پرستاری به تخت موجود'!AJ170</f>
        <v>0</v>
      </c>
      <c r="J170" s="156">
        <f>'1- کل کادر پرستاری به تخت موجود'!AO170</f>
        <v>0</v>
      </c>
      <c r="K170" s="156">
        <f>'1- کل کادر پرستاری به تخت موجود'!BD170</f>
        <v>0</v>
      </c>
      <c r="L170" s="156">
        <f>'1- کل کادر پرستاری به تخت موجود'!BI170</f>
        <v>0</v>
      </c>
      <c r="M170" s="156">
        <f>'1- کل کادر پرستاری به تخت موجود'!BN170</f>
        <v>0</v>
      </c>
      <c r="N170" s="156">
        <f>'1- کل کادر پرستاری به تخت موجود'!BS170</f>
        <v>0</v>
      </c>
      <c r="O170" s="156">
        <f>'1- کل کادر پرستاری به تخت موجود'!CH170</f>
        <v>0</v>
      </c>
      <c r="P170" s="156">
        <f>'1- کل کادر پرستاری به تخت موجود'!CM170</f>
        <v>0</v>
      </c>
      <c r="Q170" s="156">
        <f>'1- کل کادر پرستاری به تخت موجود'!CR170</f>
        <v>0</v>
      </c>
      <c r="R170" s="156">
        <f>'1- کل کادر پرستاری به تخت موجود'!CW170</f>
        <v>0</v>
      </c>
      <c r="S170" s="157">
        <f t="shared" ref="S170:S172" si="133">SUM(E170,G170,I170,K170,M170,O170,Q170)</f>
        <v>0</v>
      </c>
      <c r="T170" s="158">
        <f t="shared" si="122"/>
        <v>0</v>
      </c>
      <c r="U170" s="159">
        <f t="shared" ref="U170:U172" si="134">SUM(S170:T170)</f>
        <v>0</v>
      </c>
      <c r="V170" s="156">
        <f>'1- کل کادر پرستاری به تخت موجود'!DI170</f>
        <v>0</v>
      </c>
      <c r="W170" s="156">
        <f>'1- کل کادر پرستاری به تخت موجود'!DJ170</f>
        <v>0</v>
      </c>
      <c r="X170" s="156">
        <f>'1- کل کادر پرستاری به تخت موجود'!DK170</f>
        <v>0</v>
      </c>
      <c r="Y170" s="159">
        <f t="shared" ref="Y170:Y172" si="135">SUM(V170:X170)</f>
        <v>0</v>
      </c>
      <c r="Z170" s="160" t="e">
        <f t="shared" si="129"/>
        <v>#DIV/0!</v>
      </c>
      <c r="AA170" s="306"/>
      <c r="AB170" s="307"/>
    </row>
    <row r="171" spans="2:28" ht="23.25" customHeight="1" x14ac:dyDescent="0.25">
      <c r="B171" s="300"/>
      <c r="C171" s="303"/>
      <c r="D171" s="180" t="str">
        <f>'1- کل کادر پرستاری به تخت موجود'!D171</f>
        <v>پاییز</v>
      </c>
      <c r="E171" s="177">
        <f>'1- کل کادر پرستاری به تخت موجود'!N171</f>
        <v>0</v>
      </c>
      <c r="F171" s="156">
        <f>'1- کل کادر پرستاری به تخت موجود'!U171</f>
        <v>0</v>
      </c>
      <c r="G171" s="156">
        <f>'1- کل کادر پرستاری به تخت موجود'!Z171</f>
        <v>0</v>
      </c>
      <c r="H171" s="156">
        <f>'1- کل کادر پرستاری به تخت موجود'!AE171</f>
        <v>0</v>
      </c>
      <c r="I171" s="156">
        <f>'1- کل کادر پرستاری به تخت موجود'!AJ171</f>
        <v>0</v>
      </c>
      <c r="J171" s="156">
        <f>'1- کل کادر پرستاری به تخت موجود'!AO171</f>
        <v>0</v>
      </c>
      <c r="K171" s="156">
        <f>'1- کل کادر پرستاری به تخت موجود'!BD171</f>
        <v>0</v>
      </c>
      <c r="L171" s="156">
        <f>'1- کل کادر پرستاری به تخت موجود'!BI171</f>
        <v>0</v>
      </c>
      <c r="M171" s="156">
        <f>'1- کل کادر پرستاری به تخت موجود'!BN171</f>
        <v>0</v>
      </c>
      <c r="N171" s="156">
        <f>'1- کل کادر پرستاری به تخت موجود'!BS171</f>
        <v>0</v>
      </c>
      <c r="O171" s="156">
        <f>'1- کل کادر پرستاری به تخت موجود'!CH171</f>
        <v>0</v>
      </c>
      <c r="P171" s="156">
        <f>'1- کل کادر پرستاری به تخت موجود'!CM171</f>
        <v>0</v>
      </c>
      <c r="Q171" s="156">
        <f>'1- کل کادر پرستاری به تخت موجود'!CR171</f>
        <v>0</v>
      </c>
      <c r="R171" s="156">
        <f>'1- کل کادر پرستاری به تخت موجود'!CW171</f>
        <v>0</v>
      </c>
      <c r="S171" s="157">
        <f t="shared" si="133"/>
        <v>0</v>
      </c>
      <c r="T171" s="158">
        <f t="shared" si="122"/>
        <v>0</v>
      </c>
      <c r="U171" s="159">
        <f t="shared" si="134"/>
        <v>0</v>
      </c>
      <c r="V171" s="156">
        <f>'1- کل کادر پرستاری به تخت موجود'!DI171</f>
        <v>0</v>
      </c>
      <c r="W171" s="156">
        <f>'1- کل کادر پرستاری به تخت موجود'!DJ171</f>
        <v>0</v>
      </c>
      <c r="X171" s="156">
        <f>'1- کل کادر پرستاری به تخت موجود'!DK171</f>
        <v>0</v>
      </c>
      <c r="Y171" s="159">
        <f t="shared" si="135"/>
        <v>0</v>
      </c>
      <c r="Z171" s="160" t="e">
        <f t="shared" si="129"/>
        <v>#DIV/0!</v>
      </c>
      <c r="AA171" s="307" t="e">
        <f>SUM(U171:U172)/SUM(Y171:Y172)</f>
        <v>#DIV/0!</v>
      </c>
      <c r="AB171" s="307"/>
    </row>
    <row r="172" spans="2:28" ht="23.25" customHeight="1" thickBot="1" x14ac:dyDescent="0.3">
      <c r="B172" s="301"/>
      <c r="C172" s="304"/>
      <c r="D172" s="181" t="str">
        <f>'1- کل کادر پرستاری به تخت موجود'!D172</f>
        <v>زمستان</v>
      </c>
      <c r="E172" s="178">
        <f>'1- کل کادر پرستاری به تخت موجود'!N172</f>
        <v>0</v>
      </c>
      <c r="F172" s="161">
        <f>'1- کل کادر پرستاری به تخت موجود'!U172</f>
        <v>0</v>
      </c>
      <c r="G172" s="161">
        <f>'1- کل کادر پرستاری به تخت موجود'!Z172</f>
        <v>0</v>
      </c>
      <c r="H172" s="161">
        <f>'1- کل کادر پرستاری به تخت موجود'!AE172</f>
        <v>0</v>
      </c>
      <c r="I172" s="161">
        <f>'1- کل کادر پرستاری به تخت موجود'!AJ172</f>
        <v>0</v>
      </c>
      <c r="J172" s="161">
        <f>'1- کل کادر پرستاری به تخت موجود'!AO172</f>
        <v>0</v>
      </c>
      <c r="K172" s="161">
        <f>'1- کل کادر پرستاری به تخت موجود'!BD172</f>
        <v>0</v>
      </c>
      <c r="L172" s="161">
        <f>'1- کل کادر پرستاری به تخت موجود'!BI172</f>
        <v>0</v>
      </c>
      <c r="M172" s="161">
        <f>'1- کل کادر پرستاری به تخت موجود'!BN172</f>
        <v>0</v>
      </c>
      <c r="N172" s="161">
        <f>'1- کل کادر پرستاری به تخت موجود'!BS172</f>
        <v>0</v>
      </c>
      <c r="O172" s="161">
        <f>'1- کل کادر پرستاری به تخت موجود'!CH172</f>
        <v>0</v>
      </c>
      <c r="P172" s="161">
        <f>'1- کل کادر پرستاری به تخت موجود'!CM172</f>
        <v>0</v>
      </c>
      <c r="Q172" s="161">
        <f>'1- کل کادر پرستاری به تخت موجود'!CR172</f>
        <v>0</v>
      </c>
      <c r="R172" s="161">
        <f>'1- کل کادر پرستاری به تخت موجود'!CW172</f>
        <v>0</v>
      </c>
      <c r="S172" s="162">
        <f t="shared" si="133"/>
        <v>0</v>
      </c>
      <c r="T172" s="163">
        <f t="shared" si="122"/>
        <v>0</v>
      </c>
      <c r="U172" s="164">
        <f t="shared" si="134"/>
        <v>0</v>
      </c>
      <c r="V172" s="161">
        <f>'1- کل کادر پرستاری به تخت موجود'!DI172</f>
        <v>0</v>
      </c>
      <c r="W172" s="161">
        <f>'1- کل کادر پرستاری به تخت موجود'!DJ172</f>
        <v>0</v>
      </c>
      <c r="X172" s="161">
        <f>'1- کل کادر پرستاری به تخت موجود'!DK172</f>
        <v>0</v>
      </c>
      <c r="Y172" s="164">
        <f t="shared" si="135"/>
        <v>0</v>
      </c>
      <c r="Z172" s="165" t="e">
        <f t="shared" si="129"/>
        <v>#DIV/0!</v>
      </c>
      <c r="AA172" s="308"/>
      <c r="AB172" s="308"/>
    </row>
    <row r="173" spans="2:28" ht="23.25" customHeight="1" x14ac:dyDescent="0.25">
      <c r="B173" s="299">
        <v>43</v>
      </c>
      <c r="C173" s="302">
        <f>لیست!D48</f>
        <v>0</v>
      </c>
      <c r="D173" s="179" t="str">
        <f>'1- کل کادر پرستاری به تخت موجود'!D173</f>
        <v>بهار</v>
      </c>
      <c r="E173" s="176">
        <f>'1- کل کادر پرستاری به تخت موجود'!N173</f>
        <v>0</v>
      </c>
      <c r="F173" s="151">
        <f>'1- کل کادر پرستاری به تخت موجود'!U173</f>
        <v>0</v>
      </c>
      <c r="G173" s="151">
        <f>'1- کل کادر پرستاری به تخت موجود'!Z173</f>
        <v>0</v>
      </c>
      <c r="H173" s="151">
        <f>'1- کل کادر پرستاری به تخت موجود'!AE173</f>
        <v>0</v>
      </c>
      <c r="I173" s="151">
        <f>'1- کل کادر پرستاری به تخت موجود'!AJ173</f>
        <v>0</v>
      </c>
      <c r="J173" s="151">
        <f>'1- کل کادر پرستاری به تخت موجود'!AO173</f>
        <v>0</v>
      </c>
      <c r="K173" s="151">
        <f>'1- کل کادر پرستاری به تخت موجود'!BD173</f>
        <v>0</v>
      </c>
      <c r="L173" s="151">
        <f>'1- کل کادر پرستاری به تخت موجود'!BI173</f>
        <v>0</v>
      </c>
      <c r="M173" s="151">
        <f>'1- کل کادر پرستاری به تخت موجود'!BN173</f>
        <v>0</v>
      </c>
      <c r="N173" s="151">
        <f>'1- کل کادر پرستاری به تخت موجود'!BS173</f>
        <v>0</v>
      </c>
      <c r="O173" s="151">
        <f>'1- کل کادر پرستاری به تخت موجود'!CH173</f>
        <v>0</v>
      </c>
      <c r="P173" s="151">
        <f>'1- کل کادر پرستاری به تخت موجود'!CM173</f>
        <v>0</v>
      </c>
      <c r="Q173" s="151">
        <f>'1- کل کادر پرستاری به تخت موجود'!CR173</f>
        <v>0</v>
      </c>
      <c r="R173" s="151">
        <f>'1- کل کادر پرستاری به تخت موجود'!CW173</f>
        <v>0</v>
      </c>
      <c r="S173" s="152">
        <f>SUM(E173,G173,I173,K173,M173,O173,Q173)</f>
        <v>0</v>
      </c>
      <c r="T173" s="153">
        <f t="shared" si="122"/>
        <v>0</v>
      </c>
      <c r="U173" s="154">
        <f>SUM(S173:T173)</f>
        <v>0</v>
      </c>
      <c r="V173" s="151">
        <f>'1- کل کادر پرستاری به تخت موجود'!DI173</f>
        <v>0</v>
      </c>
      <c r="W173" s="151">
        <f>'1- کل کادر پرستاری به تخت موجود'!DJ173</f>
        <v>0</v>
      </c>
      <c r="X173" s="151">
        <f>'1- کل کادر پرستاری به تخت موجود'!DK173</f>
        <v>0</v>
      </c>
      <c r="Y173" s="154">
        <f>SUM(V173:X173)</f>
        <v>0</v>
      </c>
      <c r="Z173" s="155" t="e">
        <f t="shared" si="129"/>
        <v>#DIV/0!</v>
      </c>
      <c r="AA173" s="305" t="e">
        <f>SUM(U173:U174)/SUM(Y173:Y174)</f>
        <v>#DIV/0!</v>
      </c>
      <c r="AB173" s="305" t="e">
        <f>SUM(U173:U176)/SUM(Y173:Y176)</f>
        <v>#DIV/0!</v>
      </c>
    </row>
    <row r="174" spans="2:28" ht="23.25" customHeight="1" x14ac:dyDescent="0.25">
      <c r="B174" s="300"/>
      <c r="C174" s="303"/>
      <c r="D174" s="180" t="str">
        <f>'1- کل کادر پرستاری به تخت موجود'!D174</f>
        <v>تابستان</v>
      </c>
      <c r="E174" s="177">
        <f>'1- کل کادر پرستاری به تخت موجود'!N174</f>
        <v>0</v>
      </c>
      <c r="F174" s="156">
        <f>'1- کل کادر پرستاری به تخت موجود'!U174</f>
        <v>0</v>
      </c>
      <c r="G174" s="156">
        <f>'1- کل کادر پرستاری به تخت موجود'!Z174</f>
        <v>0</v>
      </c>
      <c r="H174" s="156">
        <f>'1- کل کادر پرستاری به تخت موجود'!AE174</f>
        <v>0</v>
      </c>
      <c r="I174" s="156">
        <f>'1- کل کادر پرستاری به تخت موجود'!AJ174</f>
        <v>0</v>
      </c>
      <c r="J174" s="156">
        <f>'1- کل کادر پرستاری به تخت موجود'!AO174</f>
        <v>0</v>
      </c>
      <c r="K174" s="156">
        <f>'1- کل کادر پرستاری به تخت موجود'!BD174</f>
        <v>0</v>
      </c>
      <c r="L174" s="156">
        <f>'1- کل کادر پرستاری به تخت موجود'!BI174</f>
        <v>0</v>
      </c>
      <c r="M174" s="156">
        <f>'1- کل کادر پرستاری به تخت موجود'!BN174</f>
        <v>0</v>
      </c>
      <c r="N174" s="156">
        <f>'1- کل کادر پرستاری به تخت موجود'!BS174</f>
        <v>0</v>
      </c>
      <c r="O174" s="156">
        <f>'1- کل کادر پرستاری به تخت موجود'!CH174</f>
        <v>0</v>
      </c>
      <c r="P174" s="156">
        <f>'1- کل کادر پرستاری به تخت موجود'!CM174</f>
        <v>0</v>
      </c>
      <c r="Q174" s="156">
        <f>'1- کل کادر پرستاری به تخت موجود'!CR174</f>
        <v>0</v>
      </c>
      <c r="R174" s="156">
        <f>'1- کل کادر پرستاری به تخت موجود'!CW174</f>
        <v>0</v>
      </c>
      <c r="S174" s="157">
        <f t="shared" ref="S174:S176" si="136">SUM(E174,G174,I174,K174,M174,O174,Q174)</f>
        <v>0</v>
      </c>
      <c r="T174" s="158">
        <f t="shared" si="122"/>
        <v>0</v>
      </c>
      <c r="U174" s="159">
        <f t="shared" ref="U174:U176" si="137">SUM(S174:T174)</f>
        <v>0</v>
      </c>
      <c r="V174" s="156">
        <f>'1- کل کادر پرستاری به تخت موجود'!DI174</f>
        <v>0</v>
      </c>
      <c r="W174" s="156">
        <f>'1- کل کادر پرستاری به تخت موجود'!DJ174</f>
        <v>0</v>
      </c>
      <c r="X174" s="156">
        <f>'1- کل کادر پرستاری به تخت موجود'!DK174</f>
        <v>0</v>
      </c>
      <c r="Y174" s="159">
        <f t="shared" ref="Y174:Y176" si="138">SUM(V174:X174)</f>
        <v>0</v>
      </c>
      <c r="Z174" s="160" t="e">
        <f t="shared" si="129"/>
        <v>#DIV/0!</v>
      </c>
      <c r="AA174" s="306"/>
      <c r="AB174" s="307"/>
    </row>
    <row r="175" spans="2:28" ht="23.25" customHeight="1" x14ac:dyDescent="0.25">
      <c r="B175" s="300"/>
      <c r="C175" s="303"/>
      <c r="D175" s="180" t="str">
        <f>'1- کل کادر پرستاری به تخت موجود'!D175</f>
        <v>پاییز</v>
      </c>
      <c r="E175" s="177">
        <f>'1- کل کادر پرستاری به تخت موجود'!N175</f>
        <v>0</v>
      </c>
      <c r="F175" s="156">
        <f>'1- کل کادر پرستاری به تخت موجود'!U175</f>
        <v>0</v>
      </c>
      <c r="G175" s="156">
        <f>'1- کل کادر پرستاری به تخت موجود'!Z175</f>
        <v>0</v>
      </c>
      <c r="H175" s="156">
        <f>'1- کل کادر پرستاری به تخت موجود'!AE175</f>
        <v>0</v>
      </c>
      <c r="I175" s="156">
        <f>'1- کل کادر پرستاری به تخت موجود'!AJ175</f>
        <v>0</v>
      </c>
      <c r="J175" s="156">
        <f>'1- کل کادر پرستاری به تخت موجود'!AO175</f>
        <v>0</v>
      </c>
      <c r="K175" s="156">
        <f>'1- کل کادر پرستاری به تخت موجود'!BD175</f>
        <v>0</v>
      </c>
      <c r="L175" s="156">
        <f>'1- کل کادر پرستاری به تخت موجود'!BI175</f>
        <v>0</v>
      </c>
      <c r="M175" s="156">
        <f>'1- کل کادر پرستاری به تخت موجود'!BN175</f>
        <v>0</v>
      </c>
      <c r="N175" s="156">
        <f>'1- کل کادر پرستاری به تخت موجود'!BS175</f>
        <v>0</v>
      </c>
      <c r="O175" s="156">
        <f>'1- کل کادر پرستاری به تخت موجود'!CH175</f>
        <v>0</v>
      </c>
      <c r="P175" s="156">
        <f>'1- کل کادر پرستاری به تخت موجود'!CM175</f>
        <v>0</v>
      </c>
      <c r="Q175" s="156">
        <f>'1- کل کادر پرستاری به تخت موجود'!CR175</f>
        <v>0</v>
      </c>
      <c r="R175" s="156">
        <f>'1- کل کادر پرستاری به تخت موجود'!CW175</f>
        <v>0</v>
      </c>
      <c r="S175" s="157">
        <f t="shared" si="136"/>
        <v>0</v>
      </c>
      <c r="T175" s="158">
        <f t="shared" si="122"/>
        <v>0</v>
      </c>
      <c r="U175" s="159">
        <f t="shared" si="137"/>
        <v>0</v>
      </c>
      <c r="V175" s="156">
        <f>'1- کل کادر پرستاری به تخت موجود'!DI175</f>
        <v>0</v>
      </c>
      <c r="W175" s="156">
        <f>'1- کل کادر پرستاری به تخت موجود'!DJ175</f>
        <v>0</v>
      </c>
      <c r="X175" s="156">
        <f>'1- کل کادر پرستاری به تخت موجود'!DK175</f>
        <v>0</v>
      </c>
      <c r="Y175" s="159">
        <f t="shared" si="138"/>
        <v>0</v>
      </c>
      <c r="Z175" s="160" t="e">
        <f t="shared" si="129"/>
        <v>#DIV/0!</v>
      </c>
      <c r="AA175" s="307" t="e">
        <f>SUM(U175:U176)/SUM(Y175:Y176)</f>
        <v>#DIV/0!</v>
      </c>
      <c r="AB175" s="307"/>
    </row>
    <row r="176" spans="2:28" ht="23.25" customHeight="1" thickBot="1" x14ac:dyDescent="0.3">
      <c r="B176" s="301"/>
      <c r="C176" s="304"/>
      <c r="D176" s="181" t="str">
        <f>'1- کل کادر پرستاری به تخت موجود'!D176</f>
        <v>زمستان</v>
      </c>
      <c r="E176" s="178">
        <f>'1- کل کادر پرستاری به تخت موجود'!N176</f>
        <v>0</v>
      </c>
      <c r="F176" s="161">
        <f>'1- کل کادر پرستاری به تخت موجود'!U176</f>
        <v>0</v>
      </c>
      <c r="G176" s="161">
        <f>'1- کل کادر پرستاری به تخت موجود'!Z176</f>
        <v>0</v>
      </c>
      <c r="H176" s="161">
        <f>'1- کل کادر پرستاری به تخت موجود'!AE176</f>
        <v>0</v>
      </c>
      <c r="I176" s="161">
        <f>'1- کل کادر پرستاری به تخت موجود'!AJ176</f>
        <v>0</v>
      </c>
      <c r="J176" s="161">
        <f>'1- کل کادر پرستاری به تخت موجود'!AO176</f>
        <v>0</v>
      </c>
      <c r="K176" s="161">
        <f>'1- کل کادر پرستاری به تخت موجود'!BD176</f>
        <v>0</v>
      </c>
      <c r="L176" s="161">
        <f>'1- کل کادر پرستاری به تخت موجود'!BI176</f>
        <v>0</v>
      </c>
      <c r="M176" s="161">
        <f>'1- کل کادر پرستاری به تخت موجود'!BN176</f>
        <v>0</v>
      </c>
      <c r="N176" s="161">
        <f>'1- کل کادر پرستاری به تخت موجود'!BS176</f>
        <v>0</v>
      </c>
      <c r="O176" s="161">
        <f>'1- کل کادر پرستاری به تخت موجود'!CH176</f>
        <v>0</v>
      </c>
      <c r="P176" s="161">
        <f>'1- کل کادر پرستاری به تخت موجود'!CM176</f>
        <v>0</v>
      </c>
      <c r="Q176" s="161">
        <f>'1- کل کادر پرستاری به تخت موجود'!CR176</f>
        <v>0</v>
      </c>
      <c r="R176" s="161">
        <f>'1- کل کادر پرستاری به تخت موجود'!CW176</f>
        <v>0</v>
      </c>
      <c r="S176" s="162">
        <f t="shared" si="136"/>
        <v>0</v>
      </c>
      <c r="T176" s="163">
        <f t="shared" si="122"/>
        <v>0</v>
      </c>
      <c r="U176" s="164">
        <f t="shared" si="137"/>
        <v>0</v>
      </c>
      <c r="V176" s="161">
        <f>'1- کل کادر پرستاری به تخت موجود'!DI176</f>
        <v>0</v>
      </c>
      <c r="W176" s="161">
        <f>'1- کل کادر پرستاری به تخت موجود'!DJ176</f>
        <v>0</v>
      </c>
      <c r="X176" s="161">
        <f>'1- کل کادر پرستاری به تخت موجود'!DK176</f>
        <v>0</v>
      </c>
      <c r="Y176" s="164">
        <f t="shared" si="138"/>
        <v>0</v>
      </c>
      <c r="Z176" s="165" t="e">
        <f t="shared" si="129"/>
        <v>#DIV/0!</v>
      </c>
      <c r="AA176" s="308"/>
      <c r="AB176" s="308"/>
    </row>
    <row r="177" spans="2:28" ht="23.25" customHeight="1" x14ac:dyDescent="0.25">
      <c r="B177" s="299">
        <v>44</v>
      </c>
      <c r="C177" s="302">
        <f>لیست!D49</f>
        <v>0</v>
      </c>
      <c r="D177" s="179" t="str">
        <f>'1- کل کادر پرستاری به تخت موجود'!D177</f>
        <v>بهار</v>
      </c>
      <c r="E177" s="176">
        <f>'1- کل کادر پرستاری به تخت موجود'!N177</f>
        <v>0</v>
      </c>
      <c r="F177" s="151">
        <f>'1- کل کادر پرستاری به تخت موجود'!U177</f>
        <v>0</v>
      </c>
      <c r="G177" s="151">
        <f>'1- کل کادر پرستاری به تخت موجود'!Z177</f>
        <v>0</v>
      </c>
      <c r="H177" s="151">
        <f>'1- کل کادر پرستاری به تخت موجود'!AE177</f>
        <v>0</v>
      </c>
      <c r="I177" s="151">
        <f>'1- کل کادر پرستاری به تخت موجود'!AJ177</f>
        <v>0</v>
      </c>
      <c r="J177" s="151">
        <f>'1- کل کادر پرستاری به تخت موجود'!AO177</f>
        <v>0</v>
      </c>
      <c r="K177" s="151">
        <f>'1- کل کادر پرستاری به تخت موجود'!BD177</f>
        <v>0</v>
      </c>
      <c r="L177" s="151">
        <f>'1- کل کادر پرستاری به تخت موجود'!BI177</f>
        <v>0</v>
      </c>
      <c r="M177" s="151">
        <f>'1- کل کادر پرستاری به تخت موجود'!BN177</f>
        <v>0</v>
      </c>
      <c r="N177" s="151">
        <f>'1- کل کادر پرستاری به تخت موجود'!BS177</f>
        <v>0</v>
      </c>
      <c r="O177" s="151">
        <f>'1- کل کادر پرستاری به تخت موجود'!CH177</f>
        <v>0</v>
      </c>
      <c r="P177" s="151">
        <f>'1- کل کادر پرستاری به تخت موجود'!CM177</f>
        <v>0</v>
      </c>
      <c r="Q177" s="151">
        <f>'1- کل کادر پرستاری به تخت موجود'!CR177</f>
        <v>0</v>
      </c>
      <c r="R177" s="151">
        <f>'1- کل کادر پرستاری به تخت موجود'!CW177</f>
        <v>0</v>
      </c>
      <c r="S177" s="152">
        <f>SUM(E177,G177,I177,K177,M177,O177,Q177)</f>
        <v>0</v>
      </c>
      <c r="T177" s="153">
        <f t="shared" si="122"/>
        <v>0</v>
      </c>
      <c r="U177" s="154">
        <f>SUM(S177:T177)</f>
        <v>0</v>
      </c>
      <c r="V177" s="151">
        <f>'1- کل کادر پرستاری به تخت موجود'!DI177</f>
        <v>0</v>
      </c>
      <c r="W177" s="151">
        <f>'1- کل کادر پرستاری به تخت موجود'!DJ177</f>
        <v>0</v>
      </c>
      <c r="X177" s="151">
        <f>'1- کل کادر پرستاری به تخت موجود'!DK177</f>
        <v>0</v>
      </c>
      <c r="Y177" s="154">
        <f>SUM(V177:X177)</f>
        <v>0</v>
      </c>
      <c r="Z177" s="155" t="e">
        <f t="shared" si="129"/>
        <v>#DIV/0!</v>
      </c>
      <c r="AA177" s="305" t="e">
        <f>SUM(U177:U178)/SUM(Y177:Y178)</f>
        <v>#DIV/0!</v>
      </c>
      <c r="AB177" s="305" t="e">
        <f>SUM(U177:U180)/SUM(Y177:Y180)</f>
        <v>#DIV/0!</v>
      </c>
    </row>
    <row r="178" spans="2:28" ht="23.25" customHeight="1" x14ac:dyDescent="0.25">
      <c r="B178" s="300"/>
      <c r="C178" s="303"/>
      <c r="D178" s="180" t="str">
        <f>'1- کل کادر پرستاری به تخت موجود'!D178</f>
        <v>تابستان</v>
      </c>
      <c r="E178" s="177">
        <f>'1- کل کادر پرستاری به تخت موجود'!N178</f>
        <v>0</v>
      </c>
      <c r="F178" s="156">
        <f>'1- کل کادر پرستاری به تخت موجود'!U178</f>
        <v>0</v>
      </c>
      <c r="G178" s="156">
        <f>'1- کل کادر پرستاری به تخت موجود'!Z178</f>
        <v>0</v>
      </c>
      <c r="H178" s="156">
        <f>'1- کل کادر پرستاری به تخت موجود'!AE178</f>
        <v>0</v>
      </c>
      <c r="I178" s="156">
        <f>'1- کل کادر پرستاری به تخت موجود'!AJ178</f>
        <v>0</v>
      </c>
      <c r="J178" s="156">
        <f>'1- کل کادر پرستاری به تخت موجود'!AO178</f>
        <v>0</v>
      </c>
      <c r="K178" s="156">
        <f>'1- کل کادر پرستاری به تخت موجود'!BD178</f>
        <v>0</v>
      </c>
      <c r="L178" s="156">
        <f>'1- کل کادر پرستاری به تخت موجود'!BI178</f>
        <v>0</v>
      </c>
      <c r="M178" s="156">
        <f>'1- کل کادر پرستاری به تخت موجود'!BN178</f>
        <v>0</v>
      </c>
      <c r="N178" s="156">
        <f>'1- کل کادر پرستاری به تخت موجود'!BS178</f>
        <v>0</v>
      </c>
      <c r="O178" s="156">
        <f>'1- کل کادر پرستاری به تخت موجود'!CH178</f>
        <v>0</v>
      </c>
      <c r="P178" s="156">
        <f>'1- کل کادر پرستاری به تخت موجود'!CM178</f>
        <v>0</v>
      </c>
      <c r="Q178" s="156">
        <f>'1- کل کادر پرستاری به تخت موجود'!CR178</f>
        <v>0</v>
      </c>
      <c r="R178" s="156">
        <f>'1- کل کادر پرستاری به تخت موجود'!CW178</f>
        <v>0</v>
      </c>
      <c r="S178" s="157">
        <f t="shared" ref="S178:S180" si="139">SUM(E178,G178,I178,K178,M178,O178,Q178)</f>
        <v>0</v>
      </c>
      <c r="T178" s="158">
        <f t="shared" si="122"/>
        <v>0</v>
      </c>
      <c r="U178" s="159">
        <f t="shared" ref="U178:U180" si="140">SUM(S178:T178)</f>
        <v>0</v>
      </c>
      <c r="V178" s="156">
        <f>'1- کل کادر پرستاری به تخت موجود'!DI178</f>
        <v>0</v>
      </c>
      <c r="W178" s="156">
        <f>'1- کل کادر پرستاری به تخت موجود'!DJ178</f>
        <v>0</v>
      </c>
      <c r="X178" s="156">
        <f>'1- کل کادر پرستاری به تخت موجود'!DK178</f>
        <v>0</v>
      </c>
      <c r="Y178" s="159">
        <f t="shared" ref="Y178:Y180" si="141">SUM(V178:X178)</f>
        <v>0</v>
      </c>
      <c r="Z178" s="160" t="e">
        <f t="shared" si="129"/>
        <v>#DIV/0!</v>
      </c>
      <c r="AA178" s="306"/>
      <c r="AB178" s="307"/>
    </row>
    <row r="179" spans="2:28" ht="23.25" customHeight="1" x14ac:dyDescent="0.25">
      <c r="B179" s="300"/>
      <c r="C179" s="303"/>
      <c r="D179" s="180" t="str">
        <f>'1- کل کادر پرستاری به تخت موجود'!D179</f>
        <v>پاییز</v>
      </c>
      <c r="E179" s="177">
        <f>'1- کل کادر پرستاری به تخت موجود'!N179</f>
        <v>0</v>
      </c>
      <c r="F179" s="156">
        <f>'1- کل کادر پرستاری به تخت موجود'!U179</f>
        <v>0</v>
      </c>
      <c r="G179" s="156">
        <f>'1- کل کادر پرستاری به تخت موجود'!Z179</f>
        <v>0</v>
      </c>
      <c r="H179" s="156">
        <f>'1- کل کادر پرستاری به تخت موجود'!AE179</f>
        <v>0</v>
      </c>
      <c r="I179" s="156">
        <f>'1- کل کادر پرستاری به تخت موجود'!AJ179</f>
        <v>0</v>
      </c>
      <c r="J179" s="156">
        <f>'1- کل کادر پرستاری به تخت موجود'!AO179</f>
        <v>0</v>
      </c>
      <c r="K179" s="156">
        <f>'1- کل کادر پرستاری به تخت موجود'!BD179</f>
        <v>0</v>
      </c>
      <c r="L179" s="156">
        <f>'1- کل کادر پرستاری به تخت موجود'!BI179</f>
        <v>0</v>
      </c>
      <c r="M179" s="156">
        <f>'1- کل کادر پرستاری به تخت موجود'!BN179</f>
        <v>0</v>
      </c>
      <c r="N179" s="156">
        <f>'1- کل کادر پرستاری به تخت موجود'!BS179</f>
        <v>0</v>
      </c>
      <c r="O179" s="156">
        <f>'1- کل کادر پرستاری به تخت موجود'!CH179</f>
        <v>0</v>
      </c>
      <c r="P179" s="156">
        <f>'1- کل کادر پرستاری به تخت موجود'!CM179</f>
        <v>0</v>
      </c>
      <c r="Q179" s="156">
        <f>'1- کل کادر پرستاری به تخت موجود'!CR179</f>
        <v>0</v>
      </c>
      <c r="R179" s="156">
        <f>'1- کل کادر پرستاری به تخت موجود'!CW179</f>
        <v>0</v>
      </c>
      <c r="S179" s="157">
        <f t="shared" si="139"/>
        <v>0</v>
      </c>
      <c r="T179" s="158">
        <f t="shared" si="122"/>
        <v>0</v>
      </c>
      <c r="U179" s="159">
        <f t="shared" si="140"/>
        <v>0</v>
      </c>
      <c r="V179" s="156">
        <f>'1- کل کادر پرستاری به تخت موجود'!DI179</f>
        <v>0</v>
      </c>
      <c r="W179" s="156">
        <f>'1- کل کادر پرستاری به تخت موجود'!DJ179</f>
        <v>0</v>
      </c>
      <c r="X179" s="156">
        <f>'1- کل کادر پرستاری به تخت موجود'!DK179</f>
        <v>0</v>
      </c>
      <c r="Y179" s="159">
        <f t="shared" si="141"/>
        <v>0</v>
      </c>
      <c r="Z179" s="160" t="e">
        <f t="shared" si="129"/>
        <v>#DIV/0!</v>
      </c>
      <c r="AA179" s="307" t="e">
        <f>SUM(U179:U180)/SUM(Y179:Y180)</f>
        <v>#DIV/0!</v>
      </c>
      <c r="AB179" s="307"/>
    </row>
    <row r="180" spans="2:28" ht="23.25" customHeight="1" thickBot="1" x14ac:dyDescent="0.3">
      <c r="B180" s="301"/>
      <c r="C180" s="304"/>
      <c r="D180" s="181" t="str">
        <f>'1- کل کادر پرستاری به تخت موجود'!D180</f>
        <v>زمستان</v>
      </c>
      <c r="E180" s="178">
        <f>'1- کل کادر پرستاری به تخت موجود'!N180</f>
        <v>0</v>
      </c>
      <c r="F180" s="161">
        <f>'1- کل کادر پرستاری به تخت موجود'!U180</f>
        <v>0</v>
      </c>
      <c r="G180" s="161">
        <f>'1- کل کادر پرستاری به تخت موجود'!Z180</f>
        <v>0</v>
      </c>
      <c r="H180" s="161">
        <f>'1- کل کادر پرستاری به تخت موجود'!AE180</f>
        <v>0</v>
      </c>
      <c r="I180" s="161">
        <f>'1- کل کادر پرستاری به تخت موجود'!AJ180</f>
        <v>0</v>
      </c>
      <c r="J180" s="161">
        <f>'1- کل کادر پرستاری به تخت موجود'!AO180</f>
        <v>0</v>
      </c>
      <c r="K180" s="161">
        <f>'1- کل کادر پرستاری به تخت موجود'!BD180</f>
        <v>0</v>
      </c>
      <c r="L180" s="161">
        <f>'1- کل کادر پرستاری به تخت موجود'!BI180</f>
        <v>0</v>
      </c>
      <c r="M180" s="161">
        <f>'1- کل کادر پرستاری به تخت موجود'!BN180</f>
        <v>0</v>
      </c>
      <c r="N180" s="161">
        <f>'1- کل کادر پرستاری به تخت موجود'!BS180</f>
        <v>0</v>
      </c>
      <c r="O180" s="161">
        <f>'1- کل کادر پرستاری به تخت موجود'!CH180</f>
        <v>0</v>
      </c>
      <c r="P180" s="161">
        <f>'1- کل کادر پرستاری به تخت موجود'!CM180</f>
        <v>0</v>
      </c>
      <c r="Q180" s="161">
        <f>'1- کل کادر پرستاری به تخت موجود'!CR180</f>
        <v>0</v>
      </c>
      <c r="R180" s="161">
        <f>'1- کل کادر پرستاری به تخت موجود'!CW180</f>
        <v>0</v>
      </c>
      <c r="S180" s="162">
        <f t="shared" si="139"/>
        <v>0</v>
      </c>
      <c r="T180" s="163">
        <f t="shared" si="122"/>
        <v>0</v>
      </c>
      <c r="U180" s="164">
        <f t="shared" si="140"/>
        <v>0</v>
      </c>
      <c r="V180" s="161">
        <f>'1- کل کادر پرستاری به تخت موجود'!DI180</f>
        <v>0</v>
      </c>
      <c r="W180" s="161">
        <f>'1- کل کادر پرستاری به تخت موجود'!DJ180</f>
        <v>0</v>
      </c>
      <c r="X180" s="161">
        <f>'1- کل کادر پرستاری به تخت موجود'!DK180</f>
        <v>0</v>
      </c>
      <c r="Y180" s="164">
        <f t="shared" si="141"/>
        <v>0</v>
      </c>
      <c r="Z180" s="165" t="e">
        <f t="shared" si="129"/>
        <v>#DIV/0!</v>
      </c>
      <c r="AA180" s="308"/>
      <c r="AB180" s="308"/>
    </row>
    <row r="181" spans="2:28" ht="23.25" customHeight="1" x14ac:dyDescent="0.25">
      <c r="B181" s="299">
        <v>45</v>
      </c>
      <c r="C181" s="302">
        <f>لیست!D50</f>
        <v>0</v>
      </c>
      <c r="D181" s="179" t="str">
        <f>'1- کل کادر پرستاری به تخت موجود'!D181</f>
        <v>بهار</v>
      </c>
      <c r="E181" s="176">
        <f>'1- کل کادر پرستاری به تخت موجود'!N181</f>
        <v>0</v>
      </c>
      <c r="F181" s="151">
        <f>'1- کل کادر پرستاری به تخت موجود'!U181</f>
        <v>0</v>
      </c>
      <c r="G181" s="151">
        <f>'1- کل کادر پرستاری به تخت موجود'!Z181</f>
        <v>0</v>
      </c>
      <c r="H181" s="151">
        <f>'1- کل کادر پرستاری به تخت موجود'!AE181</f>
        <v>0</v>
      </c>
      <c r="I181" s="151">
        <f>'1- کل کادر پرستاری به تخت موجود'!AJ181</f>
        <v>0</v>
      </c>
      <c r="J181" s="151">
        <f>'1- کل کادر پرستاری به تخت موجود'!AO181</f>
        <v>0</v>
      </c>
      <c r="K181" s="151">
        <f>'1- کل کادر پرستاری به تخت موجود'!BD181</f>
        <v>0</v>
      </c>
      <c r="L181" s="151">
        <f>'1- کل کادر پرستاری به تخت موجود'!BI181</f>
        <v>0</v>
      </c>
      <c r="M181" s="151">
        <f>'1- کل کادر پرستاری به تخت موجود'!BN181</f>
        <v>0</v>
      </c>
      <c r="N181" s="151">
        <f>'1- کل کادر پرستاری به تخت موجود'!BS181</f>
        <v>0</v>
      </c>
      <c r="O181" s="151">
        <f>'1- کل کادر پرستاری به تخت موجود'!CH181</f>
        <v>0</v>
      </c>
      <c r="P181" s="151">
        <f>'1- کل کادر پرستاری به تخت موجود'!CM181</f>
        <v>0</v>
      </c>
      <c r="Q181" s="151">
        <f>'1- کل کادر پرستاری به تخت موجود'!CR181</f>
        <v>0</v>
      </c>
      <c r="R181" s="151">
        <f>'1- کل کادر پرستاری به تخت موجود'!CW181</f>
        <v>0</v>
      </c>
      <c r="S181" s="152">
        <f>SUM(E181,G181,I181,K181,M181,O181,Q181)</f>
        <v>0</v>
      </c>
      <c r="T181" s="153">
        <f t="shared" si="122"/>
        <v>0</v>
      </c>
      <c r="U181" s="154">
        <f>SUM(S181:T181)</f>
        <v>0</v>
      </c>
      <c r="V181" s="151">
        <f>'1- کل کادر پرستاری به تخت موجود'!DI181</f>
        <v>0</v>
      </c>
      <c r="W181" s="151">
        <f>'1- کل کادر پرستاری به تخت موجود'!DJ181</f>
        <v>0</v>
      </c>
      <c r="X181" s="151">
        <f>'1- کل کادر پرستاری به تخت موجود'!DK181</f>
        <v>0</v>
      </c>
      <c r="Y181" s="154">
        <f>SUM(V181:X181)</f>
        <v>0</v>
      </c>
      <c r="Z181" s="155" t="e">
        <f t="shared" si="129"/>
        <v>#DIV/0!</v>
      </c>
      <c r="AA181" s="305" t="e">
        <f>SUM(U181:U182)/SUM(Y181:Y182)</f>
        <v>#DIV/0!</v>
      </c>
      <c r="AB181" s="305" t="e">
        <f>SUM(U181:U184)/SUM(Y181:Y184)</f>
        <v>#DIV/0!</v>
      </c>
    </row>
    <row r="182" spans="2:28" ht="23.25" customHeight="1" x14ac:dyDescent="0.25">
      <c r="B182" s="300"/>
      <c r="C182" s="303"/>
      <c r="D182" s="180" t="str">
        <f>'1- کل کادر پرستاری به تخت موجود'!D182</f>
        <v>تابستان</v>
      </c>
      <c r="E182" s="177">
        <f>'1- کل کادر پرستاری به تخت موجود'!N182</f>
        <v>0</v>
      </c>
      <c r="F182" s="156">
        <f>'1- کل کادر پرستاری به تخت موجود'!U182</f>
        <v>0</v>
      </c>
      <c r="G182" s="156">
        <f>'1- کل کادر پرستاری به تخت موجود'!Z182</f>
        <v>0</v>
      </c>
      <c r="H182" s="156">
        <f>'1- کل کادر پرستاری به تخت موجود'!AE182</f>
        <v>0</v>
      </c>
      <c r="I182" s="156">
        <f>'1- کل کادر پرستاری به تخت موجود'!AJ182</f>
        <v>0</v>
      </c>
      <c r="J182" s="156">
        <f>'1- کل کادر پرستاری به تخت موجود'!AO182</f>
        <v>0</v>
      </c>
      <c r="K182" s="156">
        <f>'1- کل کادر پرستاری به تخت موجود'!BD182</f>
        <v>0</v>
      </c>
      <c r="L182" s="156">
        <f>'1- کل کادر پرستاری به تخت موجود'!BI182</f>
        <v>0</v>
      </c>
      <c r="M182" s="156">
        <f>'1- کل کادر پرستاری به تخت موجود'!BN182</f>
        <v>0</v>
      </c>
      <c r="N182" s="156">
        <f>'1- کل کادر پرستاری به تخت موجود'!BS182</f>
        <v>0</v>
      </c>
      <c r="O182" s="156">
        <f>'1- کل کادر پرستاری به تخت موجود'!CH182</f>
        <v>0</v>
      </c>
      <c r="P182" s="156">
        <f>'1- کل کادر پرستاری به تخت موجود'!CM182</f>
        <v>0</v>
      </c>
      <c r="Q182" s="156">
        <f>'1- کل کادر پرستاری به تخت موجود'!CR182</f>
        <v>0</v>
      </c>
      <c r="R182" s="156">
        <f>'1- کل کادر پرستاری به تخت موجود'!CW182</f>
        <v>0</v>
      </c>
      <c r="S182" s="157">
        <f t="shared" ref="S182:S184" si="142">SUM(E182,G182,I182,K182,M182,O182,Q182)</f>
        <v>0</v>
      </c>
      <c r="T182" s="158">
        <f t="shared" si="122"/>
        <v>0</v>
      </c>
      <c r="U182" s="159">
        <f t="shared" ref="U182:U184" si="143">SUM(S182:T182)</f>
        <v>0</v>
      </c>
      <c r="V182" s="156">
        <f>'1- کل کادر پرستاری به تخت موجود'!DI182</f>
        <v>0</v>
      </c>
      <c r="W182" s="156">
        <f>'1- کل کادر پرستاری به تخت موجود'!DJ182</f>
        <v>0</v>
      </c>
      <c r="X182" s="156">
        <f>'1- کل کادر پرستاری به تخت موجود'!DK182</f>
        <v>0</v>
      </c>
      <c r="Y182" s="159">
        <f t="shared" ref="Y182:Y184" si="144">SUM(V182:X182)</f>
        <v>0</v>
      </c>
      <c r="Z182" s="160" t="e">
        <f t="shared" si="129"/>
        <v>#DIV/0!</v>
      </c>
      <c r="AA182" s="306"/>
      <c r="AB182" s="307"/>
    </row>
    <row r="183" spans="2:28" ht="23.25" customHeight="1" x14ac:dyDescent="0.25">
      <c r="B183" s="300"/>
      <c r="C183" s="303"/>
      <c r="D183" s="180" t="str">
        <f>'1- کل کادر پرستاری به تخت موجود'!D183</f>
        <v>پاییز</v>
      </c>
      <c r="E183" s="177">
        <f>'1- کل کادر پرستاری به تخت موجود'!N183</f>
        <v>0</v>
      </c>
      <c r="F183" s="156">
        <f>'1- کل کادر پرستاری به تخت موجود'!U183</f>
        <v>0</v>
      </c>
      <c r="G183" s="156">
        <f>'1- کل کادر پرستاری به تخت موجود'!Z183</f>
        <v>0</v>
      </c>
      <c r="H183" s="156">
        <f>'1- کل کادر پرستاری به تخت موجود'!AE183</f>
        <v>0</v>
      </c>
      <c r="I183" s="156">
        <f>'1- کل کادر پرستاری به تخت موجود'!AJ183</f>
        <v>0</v>
      </c>
      <c r="J183" s="156">
        <f>'1- کل کادر پرستاری به تخت موجود'!AO183</f>
        <v>0</v>
      </c>
      <c r="K183" s="156">
        <f>'1- کل کادر پرستاری به تخت موجود'!BD183</f>
        <v>0</v>
      </c>
      <c r="L183" s="156">
        <f>'1- کل کادر پرستاری به تخت موجود'!BI183</f>
        <v>0</v>
      </c>
      <c r="M183" s="156">
        <f>'1- کل کادر پرستاری به تخت موجود'!BN183</f>
        <v>0</v>
      </c>
      <c r="N183" s="156">
        <f>'1- کل کادر پرستاری به تخت موجود'!BS183</f>
        <v>0</v>
      </c>
      <c r="O183" s="156">
        <f>'1- کل کادر پرستاری به تخت موجود'!CH183</f>
        <v>0</v>
      </c>
      <c r="P183" s="156">
        <f>'1- کل کادر پرستاری به تخت موجود'!CM183</f>
        <v>0</v>
      </c>
      <c r="Q183" s="156">
        <f>'1- کل کادر پرستاری به تخت موجود'!CR183</f>
        <v>0</v>
      </c>
      <c r="R183" s="156">
        <f>'1- کل کادر پرستاری به تخت موجود'!CW183</f>
        <v>0</v>
      </c>
      <c r="S183" s="157">
        <f t="shared" si="142"/>
        <v>0</v>
      </c>
      <c r="T183" s="158">
        <f t="shared" si="122"/>
        <v>0</v>
      </c>
      <c r="U183" s="159">
        <f t="shared" si="143"/>
        <v>0</v>
      </c>
      <c r="V183" s="156">
        <f>'1- کل کادر پرستاری به تخت موجود'!DI183</f>
        <v>0</v>
      </c>
      <c r="W183" s="156">
        <f>'1- کل کادر پرستاری به تخت موجود'!DJ183</f>
        <v>0</v>
      </c>
      <c r="X183" s="156">
        <f>'1- کل کادر پرستاری به تخت موجود'!DK183</f>
        <v>0</v>
      </c>
      <c r="Y183" s="159">
        <f t="shared" si="144"/>
        <v>0</v>
      </c>
      <c r="Z183" s="160" t="e">
        <f t="shared" si="129"/>
        <v>#DIV/0!</v>
      </c>
      <c r="AA183" s="307" t="e">
        <f>SUM(U183:U184)/SUM(Y183:Y184)</f>
        <v>#DIV/0!</v>
      </c>
      <c r="AB183" s="307"/>
    </row>
    <row r="184" spans="2:28" ht="23.25" customHeight="1" thickBot="1" x14ac:dyDescent="0.3">
      <c r="B184" s="301"/>
      <c r="C184" s="304"/>
      <c r="D184" s="181" t="str">
        <f>'1- کل کادر پرستاری به تخت موجود'!D184</f>
        <v>زمستان</v>
      </c>
      <c r="E184" s="178">
        <f>'1- کل کادر پرستاری به تخت موجود'!N184</f>
        <v>0</v>
      </c>
      <c r="F184" s="161">
        <f>'1- کل کادر پرستاری به تخت موجود'!U184</f>
        <v>0</v>
      </c>
      <c r="G184" s="161">
        <f>'1- کل کادر پرستاری به تخت موجود'!Z184</f>
        <v>0</v>
      </c>
      <c r="H184" s="161">
        <f>'1- کل کادر پرستاری به تخت موجود'!AE184</f>
        <v>0</v>
      </c>
      <c r="I184" s="161">
        <f>'1- کل کادر پرستاری به تخت موجود'!AJ184</f>
        <v>0</v>
      </c>
      <c r="J184" s="161">
        <f>'1- کل کادر پرستاری به تخت موجود'!AO184</f>
        <v>0</v>
      </c>
      <c r="K184" s="161">
        <f>'1- کل کادر پرستاری به تخت موجود'!BD184</f>
        <v>0</v>
      </c>
      <c r="L184" s="161">
        <f>'1- کل کادر پرستاری به تخت موجود'!BI184</f>
        <v>0</v>
      </c>
      <c r="M184" s="161">
        <f>'1- کل کادر پرستاری به تخت موجود'!BN184</f>
        <v>0</v>
      </c>
      <c r="N184" s="161">
        <f>'1- کل کادر پرستاری به تخت موجود'!BS184</f>
        <v>0</v>
      </c>
      <c r="O184" s="161">
        <f>'1- کل کادر پرستاری به تخت موجود'!CH184</f>
        <v>0</v>
      </c>
      <c r="P184" s="161">
        <f>'1- کل کادر پرستاری به تخت موجود'!CM184</f>
        <v>0</v>
      </c>
      <c r="Q184" s="161">
        <f>'1- کل کادر پرستاری به تخت موجود'!CR184</f>
        <v>0</v>
      </c>
      <c r="R184" s="161">
        <f>'1- کل کادر پرستاری به تخت موجود'!CW184</f>
        <v>0</v>
      </c>
      <c r="S184" s="162">
        <f t="shared" si="142"/>
        <v>0</v>
      </c>
      <c r="T184" s="163">
        <f t="shared" si="122"/>
        <v>0</v>
      </c>
      <c r="U184" s="164">
        <f t="shared" si="143"/>
        <v>0</v>
      </c>
      <c r="V184" s="161">
        <f>'1- کل کادر پرستاری به تخت موجود'!DI184</f>
        <v>0</v>
      </c>
      <c r="W184" s="161">
        <f>'1- کل کادر پرستاری به تخت موجود'!DJ184</f>
        <v>0</v>
      </c>
      <c r="X184" s="161">
        <f>'1- کل کادر پرستاری به تخت موجود'!DK184</f>
        <v>0</v>
      </c>
      <c r="Y184" s="164">
        <f t="shared" si="144"/>
        <v>0</v>
      </c>
      <c r="Z184" s="165" t="e">
        <f t="shared" si="129"/>
        <v>#DIV/0!</v>
      </c>
      <c r="AA184" s="308"/>
      <c r="AB184" s="308"/>
    </row>
    <row r="185" spans="2:28" ht="23.25" customHeight="1" x14ac:dyDescent="0.25">
      <c r="B185" s="299">
        <v>46</v>
      </c>
      <c r="C185" s="302">
        <f>لیست!D51</f>
        <v>0</v>
      </c>
      <c r="D185" s="179" t="str">
        <f>'1- کل کادر پرستاری به تخت موجود'!D185</f>
        <v>بهار</v>
      </c>
      <c r="E185" s="176">
        <f>'1- کل کادر پرستاری به تخت موجود'!N185</f>
        <v>0</v>
      </c>
      <c r="F185" s="151">
        <f>'1- کل کادر پرستاری به تخت موجود'!U185</f>
        <v>0</v>
      </c>
      <c r="G185" s="151">
        <f>'1- کل کادر پرستاری به تخت موجود'!Z185</f>
        <v>0</v>
      </c>
      <c r="H185" s="151">
        <f>'1- کل کادر پرستاری به تخت موجود'!AE185</f>
        <v>0</v>
      </c>
      <c r="I185" s="151">
        <f>'1- کل کادر پرستاری به تخت موجود'!AJ185</f>
        <v>0</v>
      </c>
      <c r="J185" s="151">
        <f>'1- کل کادر پرستاری به تخت موجود'!AO185</f>
        <v>0</v>
      </c>
      <c r="K185" s="151">
        <f>'1- کل کادر پرستاری به تخت موجود'!BD185</f>
        <v>0</v>
      </c>
      <c r="L185" s="151">
        <f>'1- کل کادر پرستاری به تخت موجود'!BI185</f>
        <v>0</v>
      </c>
      <c r="M185" s="151">
        <f>'1- کل کادر پرستاری به تخت موجود'!BN185</f>
        <v>0</v>
      </c>
      <c r="N185" s="151">
        <f>'1- کل کادر پرستاری به تخت موجود'!BS185</f>
        <v>0</v>
      </c>
      <c r="O185" s="151">
        <f>'1- کل کادر پرستاری به تخت موجود'!CH185</f>
        <v>0</v>
      </c>
      <c r="P185" s="151">
        <f>'1- کل کادر پرستاری به تخت موجود'!CM185</f>
        <v>0</v>
      </c>
      <c r="Q185" s="151">
        <f>'1- کل کادر پرستاری به تخت موجود'!CR185</f>
        <v>0</v>
      </c>
      <c r="R185" s="151">
        <f>'1- کل کادر پرستاری به تخت موجود'!CW185</f>
        <v>0</v>
      </c>
      <c r="S185" s="152">
        <f>SUM(E185,G185,I185,K185,M185,O185,Q185)</f>
        <v>0</v>
      </c>
      <c r="T185" s="153">
        <f t="shared" si="122"/>
        <v>0</v>
      </c>
      <c r="U185" s="154">
        <f>SUM(S185:T185)</f>
        <v>0</v>
      </c>
      <c r="V185" s="151">
        <f>'1- کل کادر پرستاری به تخت موجود'!DI185</f>
        <v>0</v>
      </c>
      <c r="W185" s="151">
        <f>'1- کل کادر پرستاری به تخت موجود'!DJ185</f>
        <v>0</v>
      </c>
      <c r="X185" s="151">
        <f>'1- کل کادر پرستاری به تخت موجود'!DK185</f>
        <v>0</v>
      </c>
      <c r="Y185" s="154">
        <f>SUM(V185:X185)</f>
        <v>0</v>
      </c>
      <c r="Z185" s="155" t="e">
        <f t="shared" si="129"/>
        <v>#DIV/0!</v>
      </c>
      <c r="AA185" s="305" t="e">
        <f>SUM(U185:U186)/SUM(Y185:Y186)</f>
        <v>#DIV/0!</v>
      </c>
      <c r="AB185" s="305" t="e">
        <f>SUM(U185:U188)/SUM(Y185:Y188)</f>
        <v>#DIV/0!</v>
      </c>
    </row>
    <row r="186" spans="2:28" ht="23.25" customHeight="1" x14ac:dyDescent="0.25">
      <c r="B186" s="300"/>
      <c r="C186" s="303"/>
      <c r="D186" s="180" t="str">
        <f>'1- کل کادر پرستاری به تخت موجود'!D186</f>
        <v>تابستان</v>
      </c>
      <c r="E186" s="177">
        <f>'1- کل کادر پرستاری به تخت موجود'!N186</f>
        <v>0</v>
      </c>
      <c r="F186" s="156">
        <f>'1- کل کادر پرستاری به تخت موجود'!U186</f>
        <v>0</v>
      </c>
      <c r="G186" s="156">
        <f>'1- کل کادر پرستاری به تخت موجود'!Z186</f>
        <v>0</v>
      </c>
      <c r="H186" s="156">
        <f>'1- کل کادر پرستاری به تخت موجود'!AE186</f>
        <v>0</v>
      </c>
      <c r="I186" s="156">
        <f>'1- کل کادر پرستاری به تخت موجود'!AJ186</f>
        <v>0</v>
      </c>
      <c r="J186" s="156">
        <f>'1- کل کادر پرستاری به تخت موجود'!AO186</f>
        <v>0</v>
      </c>
      <c r="K186" s="156">
        <f>'1- کل کادر پرستاری به تخت موجود'!BD186</f>
        <v>0</v>
      </c>
      <c r="L186" s="156">
        <f>'1- کل کادر پرستاری به تخت موجود'!BI186</f>
        <v>0</v>
      </c>
      <c r="M186" s="156">
        <f>'1- کل کادر پرستاری به تخت موجود'!BN186</f>
        <v>0</v>
      </c>
      <c r="N186" s="156">
        <f>'1- کل کادر پرستاری به تخت موجود'!BS186</f>
        <v>0</v>
      </c>
      <c r="O186" s="156">
        <f>'1- کل کادر پرستاری به تخت موجود'!CH186</f>
        <v>0</v>
      </c>
      <c r="P186" s="156">
        <f>'1- کل کادر پرستاری به تخت موجود'!CM186</f>
        <v>0</v>
      </c>
      <c r="Q186" s="156">
        <f>'1- کل کادر پرستاری به تخت موجود'!CR186</f>
        <v>0</v>
      </c>
      <c r="R186" s="156">
        <f>'1- کل کادر پرستاری به تخت موجود'!CW186</f>
        <v>0</v>
      </c>
      <c r="S186" s="157">
        <f t="shared" ref="S186:S188" si="145">SUM(E186,G186,I186,K186,M186,O186,Q186)</f>
        <v>0</v>
      </c>
      <c r="T186" s="158">
        <f t="shared" si="122"/>
        <v>0</v>
      </c>
      <c r="U186" s="159">
        <f t="shared" ref="U186:U188" si="146">SUM(S186:T186)</f>
        <v>0</v>
      </c>
      <c r="V186" s="156">
        <f>'1- کل کادر پرستاری به تخت موجود'!DI186</f>
        <v>0</v>
      </c>
      <c r="W186" s="156">
        <f>'1- کل کادر پرستاری به تخت موجود'!DJ186</f>
        <v>0</v>
      </c>
      <c r="X186" s="156">
        <f>'1- کل کادر پرستاری به تخت موجود'!DK186</f>
        <v>0</v>
      </c>
      <c r="Y186" s="159">
        <f t="shared" ref="Y186:Y188" si="147">SUM(V186:X186)</f>
        <v>0</v>
      </c>
      <c r="Z186" s="160" t="e">
        <f t="shared" si="129"/>
        <v>#DIV/0!</v>
      </c>
      <c r="AA186" s="306"/>
      <c r="AB186" s="307"/>
    </row>
    <row r="187" spans="2:28" ht="23.25" customHeight="1" x14ac:dyDescent="0.25">
      <c r="B187" s="300"/>
      <c r="C187" s="303"/>
      <c r="D187" s="180" t="str">
        <f>'1- کل کادر پرستاری به تخت موجود'!D187</f>
        <v>پاییز</v>
      </c>
      <c r="E187" s="177">
        <f>'1- کل کادر پرستاری به تخت موجود'!N187</f>
        <v>0</v>
      </c>
      <c r="F187" s="156">
        <f>'1- کل کادر پرستاری به تخت موجود'!U187</f>
        <v>0</v>
      </c>
      <c r="G187" s="156">
        <f>'1- کل کادر پرستاری به تخت موجود'!Z187</f>
        <v>0</v>
      </c>
      <c r="H187" s="156">
        <f>'1- کل کادر پرستاری به تخت موجود'!AE187</f>
        <v>0</v>
      </c>
      <c r="I187" s="156">
        <f>'1- کل کادر پرستاری به تخت موجود'!AJ187</f>
        <v>0</v>
      </c>
      <c r="J187" s="156">
        <f>'1- کل کادر پرستاری به تخت موجود'!AO187</f>
        <v>0</v>
      </c>
      <c r="K187" s="156">
        <f>'1- کل کادر پرستاری به تخت موجود'!BD187</f>
        <v>0</v>
      </c>
      <c r="L187" s="156">
        <f>'1- کل کادر پرستاری به تخت موجود'!BI187</f>
        <v>0</v>
      </c>
      <c r="M187" s="156">
        <f>'1- کل کادر پرستاری به تخت موجود'!BN187</f>
        <v>0</v>
      </c>
      <c r="N187" s="156">
        <f>'1- کل کادر پرستاری به تخت موجود'!BS187</f>
        <v>0</v>
      </c>
      <c r="O187" s="156">
        <f>'1- کل کادر پرستاری به تخت موجود'!CH187</f>
        <v>0</v>
      </c>
      <c r="P187" s="156">
        <f>'1- کل کادر پرستاری به تخت موجود'!CM187</f>
        <v>0</v>
      </c>
      <c r="Q187" s="156">
        <f>'1- کل کادر پرستاری به تخت موجود'!CR187</f>
        <v>0</v>
      </c>
      <c r="R187" s="156">
        <f>'1- کل کادر پرستاری به تخت موجود'!CW187</f>
        <v>0</v>
      </c>
      <c r="S187" s="157">
        <f t="shared" si="145"/>
        <v>0</v>
      </c>
      <c r="T187" s="158">
        <f t="shared" si="122"/>
        <v>0</v>
      </c>
      <c r="U187" s="159">
        <f t="shared" si="146"/>
        <v>0</v>
      </c>
      <c r="V187" s="156">
        <f>'1- کل کادر پرستاری به تخت موجود'!DI187</f>
        <v>0</v>
      </c>
      <c r="W187" s="156">
        <f>'1- کل کادر پرستاری به تخت موجود'!DJ187</f>
        <v>0</v>
      </c>
      <c r="X187" s="156">
        <f>'1- کل کادر پرستاری به تخت موجود'!DK187</f>
        <v>0</v>
      </c>
      <c r="Y187" s="159">
        <f t="shared" si="147"/>
        <v>0</v>
      </c>
      <c r="Z187" s="160" t="e">
        <f t="shared" si="129"/>
        <v>#DIV/0!</v>
      </c>
      <c r="AA187" s="307" t="e">
        <f>SUM(U187:U188)/SUM(Y187:Y188)</f>
        <v>#DIV/0!</v>
      </c>
      <c r="AB187" s="307"/>
    </row>
    <row r="188" spans="2:28" ht="23.25" customHeight="1" thickBot="1" x14ac:dyDescent="0.3">
      <c r="B188" s="301"/>
      <c r="C188" s="304"/>
      <c r="D188" s="181" t="str">
        <f>'1- کل کادر پرستاری به تخت موجود'!D188</f>
        <v>زمستان</v>
      </c>
      <c r="E188" s="178">
        <f>'1- کل کادر پرستاری به تخت موجود'!N188</f>
        <v>0</v>
      </c>
      <c r="F188" s="161">
        <f>'1- کل کادر پرستاری به تخت موجود'!U188</f>
        <v>0</v>
      </c>
      <c r="G188" s="161">
        <f>'1- کل کادر پرستاری به تخت موجود'!Z188</f>
        <v>0</v>
      </c>
      <c r="H188" s="161">
        <f>'1- کل کادر پرستاری به تخت موجود'!AE188</f>
        <v>0</v>
      </c>
      <c r="I188" s="161">
        <f>'1- کل کادر پرستاری به تخت موجود'!AJ188</f>
        <v>0</v>
      </c>
      <c r="J188" s="161">
        <f>'1- کل کادر پرستاری به تخت موجود'!AO188</f>
        <v>0</v>
      </c>
      <c r="K188" s="161">
        <f>'1- کل کادر پرستاری به تخت موجود'!BD188</f>
        <v>0</v>
      </c>
      <c r="L188" s="161">
        <f>'1- کل کادر پرستاری به تخت موجود'!BI188</f>
        <v>0</v>
      </c>
      <c r="M188" s="161">
        <f>'1- کل کادر پرستاری به تخت موجود'!BN188</f>
        <v>0</v>
      </c>
      <c r="N188" s="161">
        <f>'1- کل کادر پرستاری به تخت موجود'!BS188</f>
        <v>0</v>
      </c>
      <c r="O188" s="161">
        <f>'1- کل کادر پرستاری به تخت موجود'!CH188</f>
        <v>0</v>
      </c>
      <c r="P188" s="161">
        <f>'1- کل کادر پرستاری به تخت موجود'!CM188</f>
        <v>0</v>
      </c>
      <c r="Q188" s="161">
        <f>'1- کل کادر پرستاری به تخت موجود'!CR188</f>
        <v>0</v>
      </c>
      <c r="R188" s="161">
        <f>'1- کل کادر پرستاری به تخت موجود'!CW188</f>
        <v>0</v>
      </c>
      <c r="S188" s="162">
        <f t="shared" si="145"/>
        <v>0</v>
      </c>
      <c r="T188" s="163">
        <f t="shared" si="122"/>
        <v>0</v>
      </c>
      <c r="U188" s="164">
        <f t="shared" si="146"/>
        <v>0</v>
      </c>
      <c r="V188" s="161">
        <f>'1- کل کادر پرستاری به تخت موجود'!DI188</f>
        <v>0</v>
      </c>
      <c r="W188" s="161">
        <f>'1- کل کادر پرستاری به تخت موجود'!DJ188</f>
        <v>0</v>
      </c>
      <c r="X188" s="161">
        <f>'1- کل کادر پرستاری به تخت موجود'!DK188</f>
        <v>0</v>
      </c>
      <c r="Y188" s="164">
        <f t="shared" si="147"/>
        <v>0</v>
      </c>
      <c r="Z188" s="165" t="e">
        <f t="shared" si="129"/>
        <v>#DIV/0!</v>
      </c>
      <c r="AA188" s="308"/>
      <c r="AB188" s="308"/>
    </row>
    <row r="189" spans="2:28" ht="23.25" customHeight="1" x14ac:dyDescent="0.25">
      <c r="B189" s="299">
        <v>47</v>
      </c>
      <c r="C189" s="302">
        <f>لیست!D52</f>
        <v>0</v>
      </c>
      <c r="D189" s="179" t="str">
        <f>'1- کل کادر پرستاری به تخت موجود'!D189</f>
        <v>بهار</v>
      </c>
      <c r="E189" s="176">
        <f>'1- کل کادر پرستاری به تخت موجود'!N189</f>
        <v>0</v>
      </c>
      <c r="F189" s="151">
        <f>'1- کل کادر پرستاری به تخت موجود'!U189</f>
        <v>0</v>
      </c>
      <c r="G189" s="151">
        <f>'1- کل کادر پرستاری به تخت موجود'!Z189</f>
        <v>0</v>
      </c>
      <c r="H189" s="151">
        <f>'1- کل کادر پرستاری به تخت موجود'!AE189</f>
        <v>0</v>
      </c>
      <c r="I189" s="151">
        <f>'1- کل کادر پرستاری به تخت موجود'!AJ189</f>
        <v>0</v>
      </c>
      <c r="J189" s="151">
        <f>'1- کل کادر پرستاری به تخت موجود'!AO189</f>
        <v>0</v>
      </c>
      <c r="K189" s="151">
        <f>'1- کل کادر پرستاری به تخت موجود'!BD189</f>
        <v>0</v>
      </c>
      <c r="L189" s="151">
        <f>'1- کل کادر پرستاری به تخت موجود'!BI189</f>
        <v>0</v>
      </c>
      <c r="M189" s="151">
        <f>'1- کل کادر پرستاری به تخت موجود'!BN189</f>
        <v>0</v>
      </c>
      <c r="N189" s="151">
        <f>'1- کل کادر پرستاری به تخت موجود'!BS189</f>
        <v>0</v>
      </c>
      <c r="O189" s="151">
        <f>'1- کل کادر پرستاری به تخت موجود'!CH189</f>
        <v>0</v>
      </c>
      <c r="P189" s="151">
        <f>'1- کل کادر پرستاری به تخت موجود'!CM189</f>
        <v>0</v>
      </c>
      <c r="Q189" s="151">
        <f>'1- کل کادر پرستاری به تخت موجود'!CR189</f>
        <v>0</v>
      </c>
      <c r="R189" s="151">
        <f>'1- کل کادر پرستاری به تخت موجود'!CW189</f>
        <v>0</v>
      </c>
      <c r="S189" s="152">
        <f>SUM(E189,G189,I189,K189,M189,O189,Q189)</f>
        <v>0</v>
      </c>
      <c r="T189" s="153">
        <f t="shared" si="122"/>
        <v>0</v>
      </c>
      <c r="U189" s="154">
        <f>SUM(S189:T189)</f>
        <v>0</v>
      </c>
      <c r="V189" s="151">
        <f>'1- کل کادر پرستاری به تخت موجود'!DI189</f>
        <v>0</v>
      </c>
      <c r="W189" s="151">
        <f>'1- کل کادر پرستاری به تخت موجود'!DJ189</f>
        <v>0</v>
      </c>
      <c r="X189" s="151">
        <f>'1- کل کادر پرستاری به تخت موجود'!DK189</f>
        <v>0</v>
      </c>
      <c r="Y189" s="154">
        <f>SUM(V189:X189)</f>
        <v>0</v>
      </c>
      <c r="Z189" s="155" t="e">
        <f t="shared" si="129"/>
        <v>#DIV/0!</v>
      </c>
      <c r="AA189" s="305" t="e">
        <f>SUM(U189:U190)/SUM(Y189:Y190)</f>
        <v>#DIV/0!</v>
      </c>
      <c r="AB189" s="305" t="e">
        <f>SUM(U189:U192)/SUM(Y189:Y192)</f>
        <v>#DIV/0!</v>
      </c>
    </row>
    <row r="190" spans="2:28" ht="23.25" customHeight="1" x14ac:dyDescent="0.25">
      <c r="B190" s="300"/>
      <c r="C190" s="303"/>
      <c r="D190" s="180" t="str">
        <f>'1- کل کادر پرستاری به تخت موجود'!D190</f>
        <v>تابستان</v>
      </c>
      <c r="E190" s="177">
        <f>'1- کل کادر پرستاری به تخت موجود'!N190</f>
        <v>0</v>
      </c>
      <c r="F190" s="156">
        <f>'1- کل کادر پرستاری به تخت موجود'!U190</f>
        <v>0</v>
      </c>
      <c r="G190" s="156">
        <f>'1- کل کادر پرستاری به تخت موجود'!Z190</f>
        <v>0</v>
      </c>
      <c r="H190" s="156">
        <f>'1- کل کادر پرستاری به تخت موجود'!AE190</f>
        <v>0</v>
      </c>
      <c r="I190" s="156">
        <f>'1- کل کادر پرستاری به تخت موجود'!AJ190</f>
        <v>0</v>
      </c>
      <c r="J190" s="156">
        <f>'1- کل کادر پرستاری به تخت موجود'!AO190</f>
        <v>0</v>
      </c>
      <c r="K190" s="156">
        <f>'1- کل کادر پرستاری به تخت موجود'!BD190</f>
        <v>0</v>
      </c>
      <c r="L190" s="156">
        <f>'1- کل کادر پرستاری به تخت موجود'!BI190</f>
        <v>0</v>
      </c>
      <c r="M190" s="156">
        <f>'1- کل کادر پرستاری به تخت موجود'!BN190</f>
        <v>0</v>
      </c>
      <c r="N190" s="156">
        <f>'1- کل کادر پرستاری به تخت موجود'!BS190</f>
        <v>0</v>
      </c>
      <c r="O190" s="156">
        <f>'1- کل کادر پرستاری به تخت موجود'!CH190</f>
        <v>0</v>
      </c>
      <c r="P190" s="156">
        <f>'1- کل کادر پرستاری به تخت موجود'!CM190</f>
        <v>0</v>
      </c>
      <c r="Q190" s="156">
        <f>'1- کل کادر پرستاری به تخت موجود'!CR190</f>
        <v>0</v>
      </c>
      <c r="R190" s="156">
        <f>'1- کل کادر پرستاری به تخت موجود'!CW190</f>
        <v>0</v>
      </c>
      <c r="S190" s="157">
        <f t="shared" ref="S190:S192" si="148">SUM(E190,G190,I190,K190,M190,O190,Q190)</f>
        <v>0</v>
      </c>
      <c r="T190" s="158">
        <f t="shared" si="122"/>
        <v>0</v>
      </c>
      <c r="U190" s="159">
        <f t="shared" ref="U190:U192" si="149">SUM(S190:T190)</f>
        <v>0</v>
      </c>
      <c r="V190" s="156">
        <f>'1- کل کادر پرستاری به تخت موجود'!DI190</f>
        <v>0</v>
      </c>
      <c r="W190" s="156">
        <f>'1- کل کادر پرستاری به تخت موجود'!DJ190</f>
        <v>0</v>
      </c>
      <c r="X190" s="156">
        <f>'1- کل کادر پرستاری به تخت موجود'!DK190</f>
        <v>0</v>
      </c>
      <c r="Y190" s="159">
        <f t="shared" ref="Y190:Y192" si="150">SUM(V190:X190)</f>
        <v>0</v>
      </c>
      <c r="Z190" s="160" t="e">
        <f t="shared" si="129"/>
        <v>#DIV/0!</v>
      </c>
      <c r="AA190" s="306"/>
      <c r="AB190" s="307"/>
    </row>
    <row r="191" spans="2:28" ht="23.25" customHeight="1" x14ac:dyDescent="0.25">
      <c r="B191" s="300"/>
      <c r="C191" s="303"/>
      <c r="D191" s="180" t="str">
        <f>'1- کل کادر پرستاری به تخت موجود'!D191</f>
        <v>پاییز</v>
      </c>
      <c r="E191" s="177">
        <f>'1- کل کادر پرستاری به تخت موجود'!N191</f>
        <v>0</v>
      </c>
      <c r="F191" s="156">
        <f>'1- کل کادر پرستاری به تخت موجود'!U191</f>
        <v>0</v>
      </c>
      <c r="G191" s="156">
        <f>'1- کل کادر پرستاری به تخت موجود'!Z191</f>
        <v>0</v>
      </c>
      <c r="H191" s="156">
        <f>'1- کل کادر پرستاری به تخت موجود'!AE191</f>
        <v>0</v>
      </c>
      <c r="I191" s="156">
        <f>'1- کل کادر پرستاری به تخت موجود'!AJ191</f>
        <v>0</v>
      </c>
      <c r="J191" s="156">
        <f>'1- کل کادر پرستاری به تخت موجود'!AO191</f>
        <v>0</v>
      </c>
      <c r="K191" s="156">
        <f>'1- کل کادر پرستاری به تخت موجود'!BD191</f>
        <v>0</v>
      </c>
      <c r="L191" s="156">
        <f>'1- کل کادر پرستاری به تخت موجود'!BI191</f>
        <v>0</v>
      </c>
      <c r="M191" s="156">
        <f>'1- کل کادر پرستاری به تخت موجود'!BN191</f>
        <v>0</v>
      </c>
      <c r="N191" s="156">
        <f>'1- کل کادر پرستاری به تخت موجود'!BS191</f>
        <v>0</v>
      </c>
      <c r="O191" s="156">
        <f>'1- کل کادر پرستاری به تخت موجود'!CH191</f>
        <v>0</v>
      </c>
      <c r="P191" s="156">
        <f>'1- کل کادر پرستاری به تخت موجود'!CM191</f>
        <v>0</v>
      </c>
      <c r="Q191" s="156">
        <f>'1- کل کادر پرستاری به تخت موجود'!CR191</f>
        <v>0</v>
      </c>
      <c r="R191" s="156">
        <f>'1- کل کادر پرستاری به تخت موجود'!CW191</f>
        <v>0</v>
      </c>
      <c r="S191" s="157">
        <f t="shared" si="148"/>
        <v>0</v>
      </c>
      <c r="T191" s="158">
        <f t="shared" si="122"/>
        <v>0</v>
      </c>
      <c r="U191" s="159">
        <f t="shared" si="149"/>
        <v>0</v>
      </c>
      <c r="V191" s="156">
        <f>'1- کل کادر پرستاری به تخت موجود'!DI191</f>
        <v>0</v>
      </c>
      <c r="W191" s="156">
        <f>'1- کل کادر پرستاری به تخت موجود'!DJ191</f>
        <v>0</v>
      </c>
      <c r="X191" s="156">
        <f>'1- کل کادر پرستاری به تخت موجود'!DK191</f>
        <v>0</v>
      </c>
      <c r="Y191" s="159">
        <f t="shared" si="150"/>
        <v>0</v>
      </c>
      <c r="Z191" s="160" t="e">
        <f t="shared" si="129"/>
        <v>#DIV/0!</v>
      </c>
      <c r="AA191" s="307" t="e">
        <f>SUM(U191:U192)/SUM(Y191:Y192)</f>
        <v>#DIV/0!</v>
      </c>
      <c r="AB191" s="307"/>
    </row>
    <row r="192" spans="2:28" ht="23.25" customHeight="1" thickBot="1" x14ac:dyDescent="0.3">
      <c r="B192" s="301"/>
      <c r="C192" s="304"/>
      <c r="D192" s="181" t="str">
        <f>'1- کل کادر پرستاری به تخت موجود'!D192</f>
        <v>زمستان</v>
      </c>
      <c r="E192" s="178">
        <f>'1- کل کادر پرستاری به تخت موجود'!N192</f>
        <v>0</v>
      </c>
      <c r="F192" s="161">
        <f>'1- کل کادر پرستاری به تخت موجود'!U192</f>
        <v>0</v>
      </c>
      <c r="G192" s="161">
        <f>'1- کل کادر پرستاری به تخت موجود'!Z192</f>
        <v>0</v>
      </c>
      <c r="H192" s="161">
        <f>'1- کل کادر پرستاری به تخت موجود'!AE192</f>
        <v>0</v>
      </c>
      <c r="I192" s="161">
        <f>'1- کل کادر پرستاری به تخت موجود'!AJ192</f>
        <v>0</v>
      </c>
      <c r="J192" s="161">
        <f>'1- کل کادر پرستاری به تخت موجود'!AO192</f>
        <v>0</v>
      </c>
      <c r="K192" s="161">
        <f>'1- کل کادر پرستاری به تخت موجود'!BD192</f>
        <v>0</v>
      </c>
      <c r="L192" s="161">
        <f>'1- کل کادر پرستاری به تخت موجود'!BI192</f>
        <v>0</v>
      </c>
      <c r="M192" s="161">
        <f>'1- کل کادر پرستاری به تخت موجود'!BN192</f>
        <v>0</v>
      </c>
      <c r="N192" s="161">
        <f>'1- کل کادر پرستاری به تخت موجود'!BS192</f>
        <v>0</v>
      </c>
      <c r="O192" s="161">
        <f>'1- کل کادر پرستاری به تخت موجود'!CH192</f>
        <v>0</v>
      </c>
      <c r="P192" s="161">
        <f>'1- کل کادر پرستاری به تخت موجود'!CM192</f>
        <v>0</v>
      </c>
      <c r="Q192" s="161">
        <f>'1- کل کادر پرستاری به تخت موجود'!CR192</f>
        <v>0</v>
      </c>
      <c r="R192" s="161">
        <f>'1- کل کادر پرستاری به تخت موجود'!CW192</f>
        <v>0</v>
      </c>
      <c r="S192" s="162">
        <f t="shared" si="148"/>
        <v>0</v>
      </c>
      <c r="T192" s="163">
        <f t="shared" si="122"/>
        <v>0</v>
      </c>
      <c r="U192" s="164">
        <f t="shared" si="149"/>
        <v>0</v>
      </c>
      <c r="V192" s="161">
        <f>'1- کل کادر پرستاری به تخت موجود'!DI192</f>
        <v>0</v>
      </c>
      <c r="W192" s="161">
        <f>'1- کل کادر پرستاری به تخت موجود'!DJ192</f>
        <v>0</v>
      </c>
      <c r="X192" s="161">
        <f>'1- کل کادر پرستاری به تخت موجود'!DK192</f>
        <v>0</v>
      </c>
      <c r="Y192" s="164">
        <f t="shared" si="150"/>
        <v>0</v>
      </c>
      <c r="Z192" s="165" t="e">
        <f t="shared" si="129"/>
        <v>#DIV/0!</v>
      </c>
      <c r="AA192" s="308"/>
      <c r="AB192" s="308"/>
    </row>
    <row r="193" spans="2:28" ht="23.25" customHeight="1" x14ac:dyDescent="0.25">
      <c r="B193" s="299">
        <v>48</v>
      </c>
      <c r="C193" s="302">
        <f>لیست!D53</f>
        <v>0</v>
      </c>
      <c r="D193" s="179" t="str">
        <f>'1- کل کادر پرستاری به تخت موجود'!D193</f>
        <v>بهار</v>
      </c>
      <c r="E193" s="176">
        <f>'1- کل کادر پرستاری به تخت موجود'!N193</f>
        <v>0</v>
      </c>
      <c r="F193" s="151">
        <f>'1- کل کادر پرستاری به تخت موجود'!U193</f>
        <v>0</v>
      </c>
      <c r="G193" s="151">
        <f>'1- کل کادر پرستاری به تخت موجود'!Z193</f>
        <v>0</v>
      </c>
      <c r="H193" s="151">
        <f>'1- کل کادر پرستاری به تخت موجود'!AE193</f>
        <v>0</v>
      </c>
      <c r="I193" s="151">
        <f>'1- کل کادر پرستاری به تخت موجود'!AJ193</f>
        <v>0</v>
      </c>
      <c r="J193" s="151">
        <f>'1- کل کادر پرستاری به تخت موجود'!AO193</f>
        <v>0</v>
      </c>
      <c r="K193" s="151">
        <f>'1- کل کادر پرستاری به تخت موجود'!BD193</f>
        <v>0</v>
      </c>
      <c r="L193" s="151">
        <f>'1- کل کادر پرستاری به تخت موجود'!BI193</f>
        <v>0</v>
      </c>
      <c r="M193" s="151">
        <f>'1- کل کادر پرستاری به تخت موجود'!BN193</f>
        <v>0</v>
      </c>
      <c r="N193" s="151">
        <f>'1- کل کادر پرستاری به تخت موجود'!BS193</f>
        <v>0</v>
      </c>
      <c r="O193" s="151">
        <f>'1- کل کادر پرستاری به تخت موجود'!CH193</f>
        <v>0</v>
      </c>
      <c r="P193" s="151">
        <f>'1- کل کادر پرستاری به تخت موجود'!CM193</f>
        <v>0</v>
      </c>
      <c r="Q193" s="151">
        <f>'1- کل کادر پرستاری به تخت موجود'!CR193</f>
        <v>0</v>
      </c>
      <c r="R193" s="151">
        <f>'1- کل کادر پرستاری به تخت موجود'!CW193</f>
        <v>0</v>
      </c>
      <c r="S193" s="152">
        <f>SUM(E193,G193,I193,K193,M193,O193,Q193)</f>
        <v>0</v>
      </c>
      <c r="T193" s="153">
        <f t="shared" si="122"/>
        <v>0</v>
      </c>
      <c r="U193" s="154">
        <f>SUM(S193:T193)</f>
        <v>0</v>
      </c>
      <c r="V193" s="151">
        <f>'1- کل کادر پرستاری به تخت موجود'!DI193</f>
        <v>0</v>
      </c>
      <c r="W193" s="151">
        <f>'1- کل کادر پرستاری به تخت موجود'!DJ193</f>
        <v>0</v>
      </c>
      <c r="X193" s="151">
        <f>'1- کل کادر پرستاری به تخت موجود'!DK193</f>
        <v>0</v>
      </c>
      <c r="Y193" s="154">
        <f>SUM(V193:X193)</f>
        <v>0</v>
      </c>
      <c r="Z193" s="155" t="e">
        <f t="shared" si="129"/>
        <v>#DIV/0!</v>
      </c>
      <c r="AA193" s="305" t="e">
        <f>SUM(U193:U194)/SUM(Y193:Y194)</f>
        <v>#DIV/0!</v>
      </c>
      <c r="AB193" s="305" t="e">
        <f>SUM(U193:U196)/SUM(Y193:Y196)</f>
        <v>#DIV/0!</v>
      </c>
    </row>
    <row r="194" spans="2:28" ht="23.25" customHeight="1" x14ac:dyDescent="0.25">
      <c r="B194" s="300"/>
      <c r="C194" s="303"/>
      <c r="D194" s="180" t="str">
        <f>'1- کل کادر پرستاری به تخت موجود'!D194</f>
        <v>تابستان</v>
      </c>
      <c r="E194" s="177">
        <f>'1- کل کادر پرستاری به تخت موجود'!N194</f>
        <v>0</v>
      </c>
      <c r="F194" s="156">
        <f>'1- کل کادر پرستاری به تخت موجود'!U194</f>
        <v>0</v>
      </c>
      <c r="G194" s="156">
        <f>'1- کل کادر پرستاری به تخت موجود'!Z194</f>
        <v>0</v>
      </c>
      <c r="H194" s="156">
        <f>'1- کل کادر پرستاری به تخت موجود'!AE194</f>
        <v>0</v>
      </c>
      <c r="I194" s="156">
        <f>'1- کل کادر پرستاری به تخت موجود'!AJ194</f>
        <v>0</v>
      </c>
      <c r="J194" s="156">
        <f>'1- کل کادر پرستاری به تخت موجود'!AO194</f>
        <v>0</v>
      </c>
      <c r="K194" s="156">
        <f>'1- کل کادر پرستاری به تخت موجود'!BD194</f>
        <v>0</v>
      </c>
      <c r="L194" s="156">
        <f>'1- کل کادر پرستاری به تخت موجود'!BI194</f>
        <v>0</v>
      </c>
      <c r="M194" s="156">
        <f>'1- کل کادر پرستاری به تخت موجود'!BN194</f>
        <v>0</v>
      </c>
      <c r="N194" s="156">
        <f>'1- کل کادر پرستاری به تخت موجود'!BS194</f>
        <v>0</v>
      </c>
      <c r="O194" s="156">
        <f>'1- کل کادر پرستاری به تخت موجود'!CH194</f>
        <v>0</v>
      </c>
      <c r="P194" s="156">
        <f>'1- کل کادر پرستاری به تخت موجود'!CM194</f>
        <v>0</v>
      </c>
      <c r="Q194" s="156">
        <f>'1- کل کادر پرستاری به تخت موجود'!CR194</f>
        <v>0</v>
      </c>
      <c r="R194" s="156">
        <f>'1- کل کادر پرستاری به تخت موجود'!CW194</f>
        <v>0</v>
      </c>
      <c r="S194" s="157">
        <f t="shared" ref="S194:S196" si="151">SUM(E194,G194,I194,K194,M194,O194,Q194)</f>
        <v>0</v>
      </c>
      <c r="T194" s="158">
        <f t="shared" si="122"/>
        <v>0</v>
      </c>
      <c r="U194" s="159">
        <f t="shared" ref="U194:U196" si="152">SUM(S194:T194)</f>
        <v>0</v>
      </c>
      <c r="V194" s="156">
        <f>'1- کل کادر پرستاری به تخت موجود'!DI194</f>
        <v>0</v>
      </c>
      <c r="W194" s="156">
        <f>'1- کل کادر پرستاری به تخت موجود'!DJ194</f>
        <v>0</v>
      </c>
      <c r="X194" s="156">
        <f>'1- کل کادر پرستاری به تخت موجود'!DK194</f>
        <v>0</v>
      </c>
      <c r="Y194" s="159">
        <f t="shared" ref="Y194:Y196" si="153">SUM(V194:X194)</f>
        <v>0</v>
      </c>
      <c r="Z194" s="160" t="e">
        <f t="shared" si="129"/>
        <v>#DIV/0!</v>
      </c>
      <c r="AA194" s="306"/>
      <c r="AB194" s="307"/>
    </row>
    <row r="195" spans="2:28" ht="23.25" customHeight="1" x14ac:dyDescent="0.25">
      <c r="B195" s="300"/>
      <c r="C195" s="303"/>
      <c r="D195" s="180" t="str">
        <f>'1- کل کادر پرستاری به تخت موجود'!D195</f>
        <v>پاییز</v>
      </c>
      <c r="E195" s="177">
        <f>'1- کل کادر پرستاری به تخت موجود'!N195</f>
        <v>0</v>
      </c>
      <c r="F195" s="156">
        <f>'1- کل کادر پرستاری به تخت موجود'!U195</f>
        <v>0</v>
      </c>
      <c r="G195" s="156">
        <f>'1- کل کادر پرستاری به تخت موجود'!Z195</f>
        <v>0</v>
      </c>
      <c r="H195" s="156">
        <f>'1- کل کادر پرستاری به تخت موجود'!AE195</f>
        <v>0</v>
      </c>
      <c r="I195" s="156">
        <f>'1- کل کادر پرستاری به تخت موجود'!AJ195</f>
        <v>0</v>
      </c>
      <c r="J195" s="156">
        <f>'1- کل کادر پرستاری به تخت موجود'!AO195</f>
        <v>0</v>
      </c>
      <c r="K195" s="156">
        <f>'1- کل کادر پرستاری به تخت موجود'!BD195</f>
        <v>0</v>
      </c>
      <c r="L195" s="156">
        <f>'1- کل کادر پرستاری به تخت موجود'!BI195</f>
        <v>0</v>
      </c>
      <c r="M195" s="156">
        <f>'1- کل کادر پرستاری به تخت موجود'!BN195</f>
        <v>0</v>
      </c>
      <c r="N195" s="156">
        <f>'1- کل کادر پرستاری به تخت موجود'!BS195</f>
        <v>0</v>
      </c>
      <c r="O195" s="156">
        <f>'1- کل کادر پرستاری به تخت موجود'!CH195</f>
        <v>0</v>
      </c>
      <c r="P195" s="156">
        <f>'1- کل کادر پرستاری به تخت موجود'!CM195</f>
        <v>0</v>
      </c>
      <c r="Q195" s="156">
        <f>'1- کل کادر پرستاری به تخت موجود'!CR195</f>
        <v>0</v>
      </c>
      <c r="R195" s="156">
        <f>'1- کل کادر پرستاری به تخت موجود'!CW195</f>
        <v>0</v>
      </c>
      <c r="S195" s="157">
        <f t="shared" si="151"/>
        <v>0</v>
      </c>
      <c r="T195" s="158">
        <f t="shared" si="122"/>
        <v>0</v>
      </c>
      <c r="U195" s="159">
        <f t="shared" si="152"/>
        <v>0</v>
      </c>
      <c r="V195" s="156">
        <f>'1- کل کادر پرستاری به تخت موجود'!DI195</f>
        <v>0</v>
      </c>
      <c r="W195" s="156">
        <f>'1- کل کادر پرستاری به تخت موجود'!DJ195</f>
        <v>0</v>
      </c>
      <c r="X195" s="156">
        <f>'1- کل کادر پرستاری به تخت موجود'!DK195</f>
        <v>0</v>
      </c>
      <c r="Y195" s="159">
        <f t="shared" si="153"/>
        <v>0</v>
      </c>
      <c r="Z195" s="160" t="e">
        <f t="shared" si="129"/>
        <v>#DIV/0!</v>
      </c>
      <c r="AA195" s="307" t="e">
        <f>SUM(U195:U196)/SUM(Y195:Y196)</f>
        <v>#DIV/0!</v>
      </c>
      <c r="AB195" s="307"/>
    </row>
    <row r="196" spans="2:28" ht="23.25" customHeight="1" thickBot="1" x14ac:dyDescent="0.3">
      <c r="B196" s="301"/>
      <c r="C196" s="304"/>
      <c r="D196" s="181" t="str">
        <f>'1- کل کادر پرستاری به تخت موجود'!D196</f>
        <v>زمستان</v>
      </c>
      <c r="E196" s="178">
        <f>'1- کل کادر پرستاری به تخت موجود'!N196</f>
        <v>0</v>
      </c>
      <c r="F196" s="161">
        <f>'1- کل کادر پرستاری به تخت موجود'!U196</f>
        <v>0</v>
      </c>
      <c r="G196" s="161">
        <f>'1- کل کادر پرستاری به تخت موجود'!Z196</f>
        <v>0</v>
      </c>
      <c r="H196" s="161">
        <f>'1- کل کادر پرستاری به تخت موجود'!AE196</f>
        <v>0</v>
      </c>
      <c r="I196" s="161">
        <f>'1- کل کادر پرستاری به تخت موجود'!AJ196</f>
        <v>0</v>
      </c>
      <c r="J196" s="161">
        <f>'1- کل کادر پرستاری به تخت موجود'!AO196</f>
        <v>0</v>
      </c>
      <c r="K196" s="161">
        <f>'1- کل کادر پرستاری به تخت موجود'!BD196</f>
        <v>0</v>
      </c>
      <c r="L196" s="161">
        <f>'1- کل کادر پرستاری به تخت موجود'!BI196</f>
        <v>0</v>
      </c>
      <c r="M196" s="161">
        <f>'1- کل کادر پرستاری به تخت موجود'!BN196</f>
        <v>0</v>
      </c>
      <c r="N196" s="161">
        <f>'1- کل کادر پرستاری به تخت موجود'!BS196</f>
        <v>0</v>
      </c>
      <c r="O196" s="161">
        <f>'1- کل کادر پرستاری به تخت موجود'!CH196</f>
        <v>0</v>
      </c>
      <c r="P196" s="161">
        <f>'1- کل کادر پرستاری به تخت موجود'!CM196</f>
        <v>0</v>
      </c>
      <c r="Q196" s="161">
        <f>'1- کل کادر پرستاری به تخت موجود'!CR196</f>
        <v>0</v>
      </c>
      <c r="R196" s="161">
        <f>'1- کل کادر پرستاری به تخت موجود'!CW196</f>
        <v>0</v>
      </c>
      <c r="S196" s="162">
        <f t="shared" si="151"/>
        <v>0</v>
      </c>
      <c r="T196" s="163">
        <f t="shared" si="122"/>
        <v>0</v>
      </c>
      <c r="U196" s="164">
        <f t="shared" si="152"/>
        <v>0</v>
      </c>
      <c r="V196" s="161">
        <f>'1- کل کادر پرستاری به تخت موجود'!DI196</f>
        <v>0</v>
      </c>
      <c r="W196" s="161">
        <f>'1- کل کادر پرستاری به تخت موجود'!DJ196</f>
        <v>0</v>
      </c>
      <c r="X196" s="161">
        <f>'1- کل کادر پرستاری به تخت موجود'!DK196</f>
        <v>0</v>
      </c>
      <c r="Y196" s="164">
        <f t="shared" si="153"/>
        <v>0</v>
      </c>
      <c r="Z196" s="165" t="e">
        <f t="shared" si="129"/>
        <v>#DIV/0!</v>
      </c>
      <c r="AA196" s="308"/>
      <c r="AB196" s="308"/>
    </row>
    <row r="197" spans="2:28" ht="23.25" customHeight="1" x14ac:dyDescent="0.25">
      <c r="B197" s="299">
        <v>49</v>
      </c>
      <c r="C197" s="302">
        <f>لیست!D54</f>
        <v>0</v>
      </c>
      <c r="D197" s="179" t="str">
        <f>'1- کل کادر پرستاری به تخت موجود'!D197</f>
        <v>بهار</v>
      </c>
      <c r="E197" s="176">
        <f>'1- کل کادر پرستاری به تخت موجود'!N197</f>
        <v>0</v>
      </c>
      <c r="F197" s="151">
        <f>'1- کل کادر پرستاری به تخت موجود'!U197</f>
        <v>0</v>
      </c>
      <c r="G197" s="151">
        <f>'1- کل کادر پرستاری به تخت موجود'!Z197</f>
        <v>0</v>
      </c>
      <c r="H197" s="151">
        <f>'1- کل کادر پرستاری به تخت موجود'!AE197</f>
        <v>0</v>
      </c>
      <c r="I197" s="151">
        <f>'1- کل کادر پرستاری به تخت موجود'!AJ197</f>
        <v>0</v>
      </c>
      <c r="J197" s="151">
        <f>'1- کل کادر پرستاری به تخت موجود'!AO197</f>
        <v>0</v>
      </c>
      <c r="K197" s="151">
        <f>'1- کل کادر پرستاری به تخت موجود'!BD197</f>
        <v>0</v>
      </c>
      <c r="L197" s="151">
        <f>'1- کل کادر پرستاری به تخت موجود'!BI197</f>
        <v>0</v>
      </c>
      <c r="M197" s="151">
        <f>'1- کل کادر پرستاری به تخت موجود'!BN197</f>
        <v>0</v>
      </c>
      <c r="N197" s="151">
        <f>'1- کل کادر پرستاری به تخت موجود'!BS197</f>
        <v>0</v>
      </c>
      <c r="O197" s="151">
        <f>'1- کل کادر پرستاری به تخت موجود'!CH197</f>
        <v>0</v>
      </c>
      <c r="P197" s="151">
        <f>'1- کل کادر پرستاری به تخت موجود'!CM197</f>
        <v>0</v>
      </c>
      <c r="Q197" s="151">
        <f>'1- کل کادر پرستاری به تخت موجود'!CR197</f>
        <v>0</v>
      </c>
      <c r="R197" s="151">
        <f>'1- کل کادر پرستاری به تخت موجود'!CW197</f>
        <v>0</v>
      </c>
      <c r="S197" s="152">
        <f>SUM(E197,G197,I197,K197,M197,O197,Q197)</f>
        <v>0</v>
      </c>
      <c r="T197" s="153">
        <f t="shared" si="122"/>
        <v>0</v>
      </c>
      <c r="U197" s="154">
        <f>SUM(S197:T197)</f>
        <v>0</v>
      </c>
      <c r="V197" s="151">
        <f>'1- کل کادر پرستاری به تخت موجود'!DI197</f>
        <v>0</v>
      </c>
      <c r="W197" s="151">
        <f>'1- کل کادر پرستاری به تخت موجود'!DJ197</f>
        <v>0</v>
      </c>
      <c r="X197" s="151">
        <f>'1- کل کادر پرستاری به تخت موجود'!DK197</f>
        <v>0</v>
      </c>
      <c r="Y197" s="154">
        <f>SUM(V197:X197)</f>
        <v>0</v>
      </c>
      <c r="Z197" s="155" t="e">
        <f t="shared" ref="Z197:Z204" si="154">U197/Y197</f>
        <v>#DIV/0!</v>
      </c>
      <c r="AA197" s="305" t="e">
        <f>SUM(U197:U198)/SUM(Y197:Y198)</f>
        <v>#DIV/0!</v>
      </c>
      <c r="AB197" s="305" t="e">
        <f>SUM(U197:U200)/SUM(Y197:Y200)</f>
        <v>#DIV/0!</v>
      </c>
    </row>
    <row r="198" spans="2:28" ht="23.25" customHeight="1" x14ac:dyDescent="0.25">
      <c r="B198" s="300"/>
      <c r="C198" s="303"/>
      <c r="D198" s="180" t="str">
        <f>'1- کل کادر پرستاری به تخت موجود'!D198</f>
        <v>تابستان</v>
      </c>
      <c r="E198" s="177">
        <f>'1- کل کادر پرستاری به تخت موجود'!N198</f>
        <v>0</v>
      </c>
      <c r="F198" s="156">
        <f>'1- کل کادر پرستاری به تخت موجود'!U198</f>
        <v>0</v>
      </c>
      <c r="G198" s="156">
        <f>'1- کل کادر پرستاری به تخت موجود'!Z198</f>
        <v>0</v>
      </c>
      <c r="H198" s="156">
        <f>'1- کل کادر پرستاری به تخت موجود'!AE198</f>
        <v>0</v>
      </c>
      <c r="I198" s="156">
        <f>'1- کل کادر پرستاری به تخت موجود'!AJ198</f>
        <v>0</v>
      </c>
      <c r="J198" s="156">
        <f>'1- کل کادر پرستاری به تخت موجود'!AO198</f>
        <v>0</v>
      </c>
      <c r="K198" s="156">
        <f>'1- کل کادر پرستاری به تخت موجود'!BD198</f>
        <v>0</v>
      </c>
      <c r="L198" s="156">
        <f>'1- کل کادر پرستاری به تخت موجود'!BI198</f>
        <v>0</v>
      </c>
      <c r="M198" s="156">
        <f>'1- کل کادر پرستاری به تخت موجود'!BN198</f>
        <v>0</v>
      </c>
      <c r="N198" s="156">
        <f>'1- کل کادر پرستاری به تخت موجود'!BS198</f>
        <v>0</v>
      </c>
      <c r="O198" s="156">
        <f>'1- کل کادر پرستاری به تخت موجود'!CH198</f>
        <v>0</v>
      </c>
      <c r="P198" s="156">
        <f>'1- کل کادر پرستاری به تخت موجود'!CM198</f>
        <v>0</v>
      </c>
      <c r="Q198" s="156">
        <f>'1- کل کادر پرستاری به تخت موجود'!CR198</f>
        <v>0</v>
      </c>
      <c r="R198" s="156">
        <f>'1- کل کادر پرستاری به تخت موجود'!CW198</f>
        <v>0</v>
      </c>
      <c r="S198" s="157">
        <f t="shared" ref="S198:S200" si="155">SUM(E198,G198,I198,K198,M198,O198,Q198)</f>
        <v>0</v>
      </c>
      <c r="T198" s="158">
        <f t="shared" si="122"/>
        <v>0</v>
      </c>
      <c r="U198" s="159">
        <f t="shared" ref="U198:U200" si="156">SUM(S198:T198)</f>
        <v>0</v>
      </c>
      <c r="V198" s="156">
        <f>'1- کل کادر پرستاری به تخت موجود'!DI198</f>
        <v>0</v>
      </c>
      <c r="W198" s="156">
        <f>'1- کل کادر پرستاری به تخت موجود'!DJ198</f>
        <v>0</v>
      </c>
      <c r="X198" s="156">
        <f>'1- کل کادر پرستاری به تخت موجود'!DK198</f>
        <v>0</v>
      </c>
      <c r="Y198" s="159">
        <f t="shared" ref="Y198:Y200" si="157">SUM(V198:X198)</f>
        <v>0</v>
      </c>
      <c r="Z198" s="160" t="e">
        <f t="shared" si="154"/>
        <v>#DIV/0!</v>
      </c>
      <c r="AA198" s="306"/>
      <c r="AB198" s="307"/>
    </row>
    <row r="199" spans="2:28" ht="23.25" customHeight="1" x14ac:dyDescent="0.25">
      <c r="B199" s="300"/>
      <c r="C199" s="303"/>
      <c r="D199" s="180" t="str">
        <f>'1- کل کادر پرستاری به تخت موجود'!D199</f>
        <v>پاییز</v>
      </c>
      <c r="E199" s="177">
        <f>'1- کل کادر پرستاری به تخت موجود'!N199</f>
        <v>0</v>
      </c>
      <c r="F199" s="156">
        <f>'1- کل کادر پرستاری به تخت موجود'!U199</f>
        <v>0</v>
      </c>
      <c r="G199" s="156">
        <f>'1- کل کادر پرستاری به تخت موجود'!Z199</f>
        <v>0</v>
      </c>
      <c r="H199" s="156">
        <f>'1- کل کادر پرستاری به تخت موجود'!AE199</f>
        <v>0</v>
      </c>
      <c r="I199" s="156">
        <f>'1- کل کادر پرستاری به تخت موجود'!AJ199</f>
        <v>0</v>
      </c>
      <c r="J199" s="156">
        <f>'1- کل کادر پرستاری به تخت موجود'!AO199</f>
        <v>0</v>
      </c>
      <c r="K199" s="156">
        <f>'1- کل کادر پرستاری به تخت موجود'!BD199</f>
        <v>0</v>
      </c>
      <c r="L199" s="156">
        <f>'1- کل کادر پرستاری به تخت موجود'!BI199</f>
        <v>0</v>
      </c>
      <c r="M199" s="156">
        <f>'1- کل کادر پرستاری به تخت موجود'!BN199</f>
        <v>0</v>
      </c>
      <c r="N199" s="156">
        <f>'1- کل کادر پرستاری به تخت موجود'!BS199</f>
        <v>0</v>
      </c>
      <c r="O199" s="156">
        <f>'1- کل کادر پرستاری به تخت موجود'!CH199</f>
        <v>0</v>
      </c>
      <c r="P199" s="156">
        <f>'1- کل کادر پرستاری به تخت موجود'!CM199</f>
        <v>0</v>
      </c>
      <c r="Q199" s="156">
        <f>'1- کل کادر پرستاری به تخت موجود'!CR199</f>
        <v>0</v>
      </c>
      <c r="R199" s="156">
        <f>'1- کل کادر پرستاری به تخت موجود'!CW199</f>
        <v>0</v>
      </c>
      <c r="S199" s="157">
        <f t="shared" si="155"/>
        <v>0</v>
      </c>
      <c r="T199" s="158">
        <f t="shared" si="122"/>
        <v>0</v>
      </c>
      <c r="U199" s="159">
        <f t="shared" si="156"/>
        <v>0</v>
      </c>
      <c r="V199" s="156">
        <f>'1- کل کادر پرستاری به تخت موجود'!DI199</f>
        <v>0</v>
      </c>
      <c r="W199" s="156">
        <f>'1- کل کادر پرستاری به تخت موجود'!DJ199</f>
        <v>0</v>
      </c>
      <c r="X199" s="156">
        <f>'1- کل کادر پرستاری به تخت موجود'!DK199</f>
        <v>0</v>
      </c>
      <c r="Y199" s="159">
        <f t="shared" si="157"/>
        <v>0</v>
      </c>
      <c r="Z199" s="160" t="e">
        <f t="shared" si="154"/>
        <v>#DIV/0!</v>
      </c>
      <c r="AA199" s="307" t="e">
        <f>SUM(U199:U200)/SUM(Y199:Y200)</f>
        <v>#DIV/0!</v>
      </c>
      <c r="AB199" s="307"/>
    </row>
    <row r="200" spans="2:28" ht="23.25" customHeight="1" thickBot="1" x14ac:dyDescent="0.3">
      <c r="B200" s="301"/>
      <c r="C200" s="304"/>
      <c r="D200" s="181" t="str">
        <f>'1- کل کادر پرستاری به تخت موجود'!D200</f>
        <v>زمستان</v>
      </c>
      <c r="E200" s="178">
        <f>'1- کل کادر پرستاری به تخت موجود'!N200</f>
        <v>0</v>
      </c>
      <c r="F200" s="161">
        <f>'1- کل کادر پرستاری به تخت موجود'!U200</f>
        <v>0</v>
      </c>
      <c r="G200" s="161">
        <f>'1- کل کادر پرستاری به تخت موجود'!Z200</f>
        <v>0</v>
      </c>
      <c r="H200" s="161">
        <f>'1- کل کادر پرستاری به تخت موجود'!AE200</f>
        <v>0</v>
      </c>
      <c r="I200" s="161">
        <f>'1- کل کادر پرستاری به تخت موجود'!AJ200</f>
        <v>0</v>
      </c>
      <c r="J200" s="161">
        <f>'1- کل کادر پرستاری به تخت موجود'!AO200</f>
        <v>0</v>
      </c>
      <c r="K200" s="161">
        <f>'1- کل کادر پرستاری به تخت موجود'!BD200</f>
        <v>0</v>
      </c>
      <c r="L200" s="161">
        <f>'1- کل کادر پرستاری به تخت موجود'!BI200</f>
        <v>0</v>
      </c>
      <c r="M200" s="161">
        <f>'1- کل کادر پرستاری به تخت موجود'!BN200</f>
        <v>0</v>
      </c>
      <c r="N200" s="161">
        <f>'1- کل کادر پرستاری به تخت موجود'!BS200</f>
        <v>0</v>
      </c>
      <c r="O200" s="161">
        <f>'1- کل کادر پرستاری به تخت موجود'!CH200</f>
        <v>0</v>
      </c>
      <c r="P200" s="161">
        <f>'1- کل کادر پرستاری به تخت موجود'!CM200</f>
        <v>0</v>
      </c>
      <c r="Q200" s="161">
        <f>'1- کل کادر پرستاری به تخت موجود'!CR200</f>
        <v>0</v>
      </c>
      <c r="R200" s="161">
        <f>'1- کل کادر پرستاری به تخت موجود'!CW200</f>
        <v>0</v>
      </c>
      <c r="S200" s="162">
        <f t="shared" si="155"/>
        <v>0</v>
      </c>
      <c r="T200" s="163">
        <f t="shared" si="122"/>
        <v>0</v>
      </c>
      <c r="U200" s="164">
        <f t="shared" si="156"/>
        <v>0</v>
      </c>
      <c r="V200" s="161">
        <f>'1- کل کادر پرستاری به تخت موجود'!DI200</f>
        <v>0</v>
      </c>
      <c r="W200" s="161">
        <f>'1- کل کادر پرستاری به تخت موجود'!DJ200</f>
        <v>0</v>
      </c>
      <c r="X200" s="161">
        <f>'1- کل کادر پرستاری به تخت موجود'!DK200</f>
        <v>0</v>
      </c>
      <c r="Y200" s="164">
        <f t="shared" si="157"/>
        <v>0</v>
      </c>
      <c r="Z200" s="165" t="e">
        <f t="shared" si="154"/>
        <v>#DIV/0!</v>
      </c>
      <c r="AA200" s="308"/>
      <c r="AB200" s="308"/>
    </row>
    <row r="201" spans="2:28" ht="23.25" customHeight="1" x14ac:dyDescent="0.25">
      <c r="B201" s="299">
        <v>50</v>
      </c>
      <c r="C201" s="302">
        <f>لیست!D55</f>
        <v>0</v>
      </c>
      <c r="D201" s="179" t="str">
        <f>'1- کل کادر پرستاری به تخت موجود'!D201</f>
        <v>بهار</v>
      </c>
      <c r="E201" s="176">
        <f>'1- کل کادر پرستاری به تخت موجود'!N201</f>
        <v>0</v>
      </c>
      <c r="F201" s="151">
        <f>'1- کل کادر پرستاری به تخت موجود'!U201</f>
        <v>0</v>
      </c>
      <c r="G201" s="151">
        <f>'1- کل کادر پرستاری به تخت موجود'!Z201</f>
        <v>0</v>
      </c>
      <c r="H201" s="151">
        <f>'1- کل کادر پرستاری به تخت موجود'!AE201</f>
        <v>0</v>
      </c>
      <c r="I201" s="151">
        <f>'1- کل کادر پرستاری به تخت موجود'!AJ201</f>
        <v>0</v>
      </c>
      <c r="J201" s="151">
        <f>'1- کل کادر پرستاری به تخت موجود'!AO201</f>
        <v>0</v>
      </c>
      <c r="K201" s="151">
        <f>'1- کل کادر پرستاری به تخت موجود'!BD201</f>
        <v>0</v>
      </c>
      <c r="L201" s="151">
        <f>'1- کل کادر پرستاری به تخت موجود'!BI201</f>
        <v>0</v>
      </c>
      <c r="M201" s="151">
        <f>'1- کل کادر پرستاری به تخت موجود'!BN201</f>
        <v>0</v>
      </c>
      <c r="N201" s="151">
        <f>'1- کل کادر پرستاری به تخت موجود'!BS201</f>
        <v>0</v>
      </c>
      <c r="O201" s="151">
        <f>'1- کل کادر پرستاری به تخت موجود'!CH201</f>
        <v>0</v>
      </c>
      <c r="P201" s="151">
        <f>'1- کل کادر پرستاری به تخت موجود'!CM201</f>
        <v>0</v>
      </c>
      <c r="Q201" s="151">
        <f>'1- کل کادر پرستاری به تخت موجود'!CR201</f>
        <v>0</v>
      </c>
      <c r="R201" s="151">
        <f>'1- کل کادر پرستاری به تخت موجود'!CW201</f>
        <v>0</v>
      </c>
      <c r="S201" s="152">
        <f>SUM(E201,G201,I201,K201,M201,O201,Q201)</f>
        <v>0</v>
      </c>
      <c r="T201" s="153">
        <f t="shared" si="122"/>
        <v>0</v>
      </c>
      <c r="U201" s="154">
        <f>SUM(S201:T201)</f>
        <v>0</v>
      </c>
      <c r="V201" s="151">
        <f>'1- کل کادر پرستاری به تخت موجود'!DI201</f>
        <v>0</v>
      </c>
      <c r="W201" s="151">
        <f>'1- کل کادر پرستاری به تخت موجود'!DJ201</f>
        <v>0</v>
      </c>
      <c r="X201" s="151">
        <f>'1- کل کادر پرستاری به تخت موجود'!DK201</f>
        <v>0</v>
      </c>
      <c r="Y201" s="154">
        <f>SUM(V201:X201)</f>
        <v>0</v>
      </c>
      <c r="Z201" s="155" t="e">
        <f t="shared" si="154"/>
        <v>#DIV/0!</v>
      </c>
      <c r="AA201" s="305" t="e">
        <f>SUM(U201:U202)/SUM(Y201:Y202)</f>
        <v>#DIV/0!</v>
      </c>
      <c r="AB201" s="305" t="e">
        <f>SUM(U201:U204)/SUM(Y201:Y204)</f>
        <v>#DIV/0!</v>
      </c>
    </row>
    <row r="202" spans="2:28" ht="23.25" customHeight="1" x14ac:dyDescent="0.25">
      <c r="B202" s="300"/>
      <c r="C202" s="303"/>
      <c r="D202" s="180" t="str">
        <f>'1- کل کادر پرستاری به تخت موجود'!D202</f>
        <v>تابستان</v>
      </c>
      <c r="E202" s="177">
        <f>'1- کل کادر پرستاری به تخت موجود'!N202</f>
        <v>0</v>
      </c>
      <c r="F202" s="156">
        <f>'1- کل کادر پرستاری به تخت موجود'!U202</f>
        <v>0</v>
      </c>
      <c r="G202" s="156">
        <f>'1- کل کادر پرستاری به تخت موجود'!Z202</f>
        <v>0</v>
      </c>
      <c r="H202" s="156">
        <f>'1- کل کادر پرستاری به تخت موجود'!AE202</f>
        <v>0</v>
      </c>
      <c r="I202" s="156">
        <f>'1- کل کادر پرستاری به تخت موجود'!AJ202</f>
        <v>0</v>
      </c>
      <c r="J202" s="156">
        <f>'1- کل کادر پرستاری به تخت موجود'!AO202</f>
        <v>0</v>
      </c>
      <c r="K202" s="156">
        <f>'1- کل کادر پرستاری به تخت موجود'!BD202</f>
        <v>0</v>
      </c>
      <c r="L202" s="156">
        <f>'1- کل کادر پرستاری به تخت موجود'!BI202</f>
        <v>0</v>
      </c>
      <c r="M202" s="156">
        <f>'1- کل کادر پرستاری به تخت موجود'!BN202</f>
        <v>0</v>
      </c>
      <c r="N202" s="156">
        <f>'1- کل کادر پرستاری به تخت موجود'!BS202</f>
        <v>0</v>
      </c>
      <c r="O202" s="156">
        <f>'1- کل کادر پرستاری به تخت موجود'!CH202</f>
        <v>0</v>
      </c>
      <c r="P202" s="156">
        <f>'1- کل کادر پرستاری به تخت موجود'!CM202</f>
        <v>0</v>
      </c>
      <c r="Q202" s="156">
        <f>'1- کل کادر پرستاری به تخت موجود'!CR202</f>
        <v>0</v>
      </c>
      <c r="R202" s="156">
        <f>'1- کل کادر پرستاری به تخت موجود'!CW202</f>
        <v>0</v>
      </c>
      <c r="S202" s="157">
        <f t="shared" ref="S202:S204" si="158">SUM(E202,G202,I202,K202,M202,O202,Q202)</f>
        <v>0</v>
      </c>
      <c r="T202" s="158">
        <f t="shared" si="122"/>
        <v>0</v>
      </c>
      <c r="U202" s="159">
        <f t="shared" ref="U202:U204" si="159">SUM(S202:T202)</f>
        <v>0</v>
      </c>
      <c r="V202" s="156">
        <f>'1- کل کادر پرستاری به تخت موجود'!DI202</f>
        <v>0</v>
      </c>
      <c r="W202" s="156">
        <f>'1- کل کادر پرستاری به تخت موجود'!DJ202</f>
        <v>0</v>
      </c>
      <c r="X202" s="156">
        <f>'1- کل کادر پرستاری به تخت موجود'!DK202</f>
        <v>0</v>
      </c>
      <c r="Y202" s="159">
        <f t="shared" ref="Y202:Y204" si="160">SUM(V202:X202)</f>
        <v>0</v>
      </c>
      <c r="Z202" s="160" t="e">
        <f t="shared" si="154"/>
        <v>#DIV/0!</v>
      </c>
      <c r="AA202" s="306"/>
      <c r="AB202" s="307"/>
    </row>
    <row r="203" spans="2:28" ht="23.25" customHeight="1" x14ac:dyDescent="0.25">
      <c r="B203" s="300"/>
      <c r="C203" s="303"/>
      <c r="D203" s="180" t="str">
        <f>'1- کل کادر پرستاری به تخت موجود'!D203</f>
        <v>پاییز</v>
      </c>
      <c r="E203" s="177">
        <f>'1- کل کادر پرستاری به تخت موجود'!N203</f>
        <v>0</v>
      </c>
      <c r="F203" s="156">
        <f>'1- کل کادر پرستاری به تخت موجود'!U203</f>
        <v>0</v>
      </c>
      <c r="G203" s="156">
        <f>'1- کل کادر پرستاری به تخت موجود'!Z203</f>
        <v>0</v>
      </c>
      <c r="H203" s="156">
        <f>'1- کل کادر پرستاری به تخت موجود'!AE203</f>
        <v>0</v>
      </c>
      <c r="I203" s="156">
        <f>'1- کل کادر پرستاری به تخت موجود'!AJ203</f>
        <v>0</v>
      </c>
      <c r="J203" s="156">
        <f>'1- کل کادر پرستاری به تخت موجود'!AO203</f>
        <v>0</v>
      </c>
      <c r="K203" s="156">
        <f>'1- کل کادر پرستاری به تخت موجود'!BD203</f>
        <v>0</v>
      </c>
      <c r="L203" s="156">
        <f>'1- کل کادر پرستاری به تخت موجود'!BI203</f>
        <v>0</v>
      </c>
      <c r="M203" s="156">
        <f>'1- کل کادر پرستاری به تخت موجود'!BN203</f>
        <v>0</v>
      </c>
      <c r="N203" s="156">
        <f>'1- کل کادر پرستاری به تخت موجود'!BS203</f>
        <v>0</v>
      </c>
      <c r="O203" s="156">
        <f>'1- کل کادر پرستاری به تخت موجود'!CH203</f>
        <v>0</v>
      </c>
      <c r="P203" s="156">
        <f>'1- کل کادر پرستاری به تخت موجود'!CM203</f>
        <v>0</v>
      </c>
      <c r="Q203" s="156">
        <f>'1- کل کادر پرستاری به تخت موجود'!CR203</f>
        <v>0</v>
      </c>
      <c r="R203" s="156">
        <f>'1- کل کادر پرستاری به تخت موجود'!CW203</f>
        <v>0</v>
      </c>
      <c r="S203" s="157">
        <f t="shared" si="158"/>
        <v>0</v>
      </c>
      <c r="T203" s="158">
        <f t="shared" si="122"/>
        <v>0</v>
      </c>
      <c r="U203" s="159">
        <f t="shared" si="159"/>
        <v>0</v>
      </c>
      <c r="V203" s="156">
        <f>'1- کل کادر پرستاری به تخت موجود'!DI203</f>
        <v>0</v>
      </c>
      <c r="W203" s="156">
        <f>'1- کل کادر پرستاری به تخت موجود'!DJ203</f>
        <v>0</v>
      </c>
      <c r="X203" s="156">
        <f>'1- کل کادر پرستاری به تخت موجود'!DK203</f>
        <v>0</v>
      </c>
      <c r="Y203" s="159">
        <f t="shared" si="160"/>
        <v>0</v>
      </c>
      <c r="Z203" s="160" t="e">
        <f t="shared" si="154"/>
        <v>#DIV/0!</v>
      </c>
      <c r="AA203" s="307" t="e">
        <f>SUM(U203:U204)/SUM(Y203:Y204)</f>
        <v>#DIV/0!</v>
      </c>
      <c r="AB203" s="307"/>
    </row>
    <row r="204" spans="2:28" ht="23.25" customHeight="1" thickBot="1" x14ac:dyDescent="0.3">
      <c r="B204" s="301"/>
      <c r="C204" s="304"/>
      <c r="D204" s="181" t="str">
        <f>'1- کل کادر پرستاری به تخت موجود'!D204</f>
        <v>زمستان</v>
      </c>
      <c r="E204" s="178">
        <f>'1- کل کادر پرستاری به تخت موجود'!N204</f>
        <v>0</v>
      </c>
      <c r="F204" s="161">
        <f>'1- کل کادر پرستاری به تخت موجود'!U204</f>
        <v>0</v>
      </c>
      <c r="G204" s="161">
        <f>'1- کل کادر پرستاری به تخت موجود'!Z204</f>
        <v>0</v>
      </c>
      <c r="H204" s="161">
        <f>'1- کل کادر پرستاری به تخت موجود'!AE204</f>
        <v>0</v>
      </c>
      <c r="I204" s="161">
        <f>'1- کل کادر پرستاری به تخت موجود'!AJ204</f>
        <v>0</v>
      </c>
      <c r="J204" s="161">
        <f>'1- کل کادر پرستاری به تخت موجود'!AO204</f>
        <v>0</v>
      </c>
      <c r="K204" s="161">
        <f>'1- کل کادر پرستاری به تخت موجود'!BD204</f>
        <v>0</v>
      </c>
      <c r="L204" s="161">
        <f>'1- کل کادر پرستاری به تخت موجود'!BI204</f>
        <v>0</v>
      </c>
      <c r="M204" s="161">
        <f>'1- کل کادر پرستاری به تخت موجود'!BN204</f>
        <v>0</v>
      </c>
      <c r="N204" s="161">
        <f>'1- کل کادر پرستاری به تخت موجود'!BS204</f>
        <v>0</v>
      </c>
      <c r="O204" s="161">
        <f>'1- کل کادر پرستاری به تخت موجود'!CH204</f>
        <v>0</v>
      </c>
      <c r="P204" s="161">
        <f>'1- کل کادر پرستاری به تخت موجود'!CM204</f>
        <v>0</v>
      </c>
      <c r="Q204" s="161">
        <f>'1- کل کادر پرستاری به تخت موجود'!CR204</f>
        <v>0</v>
      </c>
      <c r="R204" s="161">
        <f>'1- کل کادر پرستاری به تخت موجود'!CW204</f>
        <v>0</v>
      </c>
      <c r="S204" s="162">
        <f t="shared" si="158"/>
        <v>0</v>
      </c>
      <c r="T204" s="163">
        <f t="shared" si="122"/>
        <v>0</v>
      </c>
      <c r="U204" s="164">
        <f t="shared" si="159"/>
        <v>0</v>
      </c>
      <c r="V204" s="161">
        <f>'1- کل کادر پرستاری به تخت موجود'!DI204</f>
        <v>0</v>
      </c>
      <c r="W204" s="161">
        <f>'1- کل کادر پرستاری به تخت موجود'!DJ204</f>
        <v>0</v>
      </c>
      <c r="X204" s="161">
        <f>'1- کل کادر پرستاری به تخت موجود'!DK204</f>
        <v>0</v>
      </c>
      <c r="Y204" s="164">
        <f t="shared" si="160"/>
        <v>0</v>
      </c>
      <c r="Z204" s="165" t="e">
        <f t="shared" si="154"/>
        <v>#DIV/0!</v>
      </c>
      <c r="AA204" s="308"/>
      <c r="AB204" s="308"/>
    </row>
    <row r="205" spans="2:28" ht="18.75" thickBot="1" x14ac:dyDescent="0.3">
      <c r="U205" s="166">
        <f>SUM(U5,U9,U13,U21,U25,U29,U33,U37,U41,U45,U49,U53,U57,U61,U65,U69,U73,,U77,U81,U85,U89,U93,U97,U101,U105,U109,U113,U117,U121,U125,U129,U133,U137,U141,U145,U149,U153,U157,U161,U165,U169,U173,U177,U181,U185,U189,U193,U197,U201)</f>
        <v>543</v>
      </c>
      <c r="V205" s="167"/>
      <c r="W205" s="167"/>
      <c r="X205" s="167"/>
      <c r="Y205" s="168">
        <f>SUM(Y5,Y9,Y13,Y21,Y25,Y29,Y33,Y37,Y41,Y45,Y49,Y53,Y57,Y61,Y65,Y69,Y73,,Y77,Y81,Y85,Y89,Y93,Y97,Y101,Y105,Y109,Y113,Y117,Y121,Y125,Y129,Y133,Y137,Y141,Y145,Y149,Y153,Y157,Y161,Y165,Y169,Y173,Y177,Y181,Y185,Y189,Y193,Y197,Y201)</f>
        <v>631</v>
      </c>
      <c r="Z205" s="166">
        <f>Y205/U205</f>
        <v>1.1620626151012892</v>
      </c>
      <c r="AA205" s="320">
        <f>SUM(Y205:Y206)/SUM(U205:U206)</f>
        <v>1.1674375578168363</v>
      </c>
      <c r="AB205" s="320">
        <f>SUM(Y205:Y208)/SUM(U205:U208)</f>
        <v>1.1720381298229687</v>
      </c>
    </row>
    <row r="206" spans="2:28" ht="29.25" thickBot="1" x14ac:dyDescent="0.3">
      <c r="C206" s="169" t="s">
        <v>111</v>
      </c>
      <c r="D206" s="323" t="s">
        <v>112</v>
      </c>
      <c r="E206" s="323"/>
      <c r="F206" s="324" t="s">
        <v>113</v>
      </c>
      <c r="G206" s="325"/>
      <c r="H206" s="325"/>
      <c r="I206" s="326"/>
      <c r="J206" s="324" t="s">
        <v>114</v>
      </c>
      <c r="K206" s="325"/>
      <c r="L206" s="325"/>
      <c r="M206" s="325"/>
      <c r="N206" s="326"/>
      <c r="U206" s="168">
        <f>SUM(U6,U10,U14,U22,U26,U30,U34,U38,U42,U46,U50,U54,U58,U62,U66,U70,U74,,U78,U82,U86,U90,U94,U98,U102,U106,U110,U114,U118,U122,U126,U130,U134,U138,U142,U146,U150,U154,U158,U162,U166,U170,U174,U178,U182,U186,U190,U194,U198,U202)</f>
        <v>538</v>
      </c>
      <c r="V206" s="167"/>
      <c r="W206" s="167"/>
      <c r="X206" s="167"/>
      <c r="Y206" s="168">
        <f>SUM(Y6,Y10,Y14,Y22,Y26,Y30,Y34,Y38,Y42,Y46,Y50,Y54,Y58,Y62,Y66,Y70,Y74,,Y78,Y82,Y86,Y90,Y94,Y98,Y102,Y106,Y110,Y114,Y118,Y122,Y126,Y130,Y134,Y138,Y142,Y146,Y150,Y154,Y158,Y162,Y166,Y170,Y174,Y178,Y182,Y186,Y190,Y194,Y198,Y202)</f>
        <v>631</v>
      </c>
      <c r="Z206" s="168">
        <f>Y206/U206</f>
        <v>1.1728624535315986</v>
      </c>
      <c r="AA206" s="322"/>
      <c r="AB206" s="321"/>
    </row>
    <row r="207" spans="2:28" ht="36" customHeight="1" thickBot="1" x14ac:dyDescent="0.3">
      <c r="C207" s="170" t="s">
        <v>115</v>
      </c>
      <c r="D207" s="327">
        <f>Z205</f>
        <v>1.1620626151012892</v>
      </c>
      <c r="E207" s="328"/>
      <c r="F207" s="329" t="s">
        <v>115</v>
      </c>
      <c r="G207" s="330"/>
      <c r="H207" s="333">
        <f>AA205</f>
        <v>1.1674375578168363</v>
      </c>
      <c r="I207" s="334"/>
      <c r="J207" s="335">
        <f>AB205</f>
        <v>1.1720381298229687</v>
      </c>
      <c r="K207" s="336"/>
      <c r="L207" s="336"/>
      <c r="M207" s="336"/>
      <c r="N207" s="337"/>
      <c r="U207" s="168">
        <f>SUM(U7,U11,U15,U23,U27,U31,U35,U39,U43,U47,U51,U55,U59,U63,U67,U71,U75,,U79,U83,U87,U91,U95,U99,U103,U107,U111,U115,U119,U123,U127,U131,U135,U139,U143,U147,U151,U155,U159,U163,U167,U171,U175,U179,U183,U187,U191,U195,U199,U203)</f>
        <v>578</v>
      </c>
      <c r="V207" s="167"/>
      <c r="W207" s="167"/>
      <c r="X207" s="167"/>
      <c r="Y207" s="168">
        <f>SUM(Y7,Y11,Y15,Y23,Y27,Y31,Y35,Y39,Y43,Y47,Y51,Y55,Y59,Y63,Y67,Y71,Y75,,Y79,Y83,Y87,Y91,Y95,Y99,Y103,Y107,Y111,Y115,Y119,Y123,Y127,Y131,Y135,Y139,Y143,Y147,Y151,Y155,Y159,Y163,Y167,Y171,Y175,Y179,Y183,Y187,Y191,Y195,Y199,Y203)</f>
        <v>660</v>
      </c>
      <c r="Z207" s="168">
        <f>Y207/U207</f>
        <v>1.1418685121107266</v>
      </c>
      <c r="AA207" s="322">
        <f>SUM(Y207:Y208)/SUM(U207:U208)</f>
        <v>1.1764705882352942</v>
      </c>
      <c r="AB207" s="321"/>
    </row>
    <row r="208" spans="2:28" ht="36" customHeight="1" x14ac:dyDescent="0.25">
      <c r="C208" s="171" t="s">
        <v>116</v>
      </c>
      <c r="D208" s="344">
        <f>Z206</f>
        <v>1.1728624535315986</v>
      </c>
      <c r="E208" s="345"/>
      <c r="F208" s="331"/>
      <c r="G208" s="332"/>
      <c r="H208" s="327"/>
      <c r="I208" s="328"/>
      <c r="J208" s="338"/>
      <c r="K208" s="339"/>
      <c r="L208" s="339"/>
      <c r="M208" s="339"/>
      <c r="N208" s="340"/>
      <c r="U208" s="168">
        <f>SUM(U8,U12,U16,U24,U28,U32,U36,U40,U44,U48,U52,U56,U60,U64,U68,U72,U76,,U80,U84,U88,U92,U96,U100,U104,U108,U112,U116,U120,U124,U128,U132,U136,U140,U144,U148,U152,U156,U160,U164,U168,U172,U176,U180,U184,U188,U192,U196,U200,U204)</f>
        <v>544</v>
      </c>
      <c r="V208" s="167"/>
      <c r="W208" s="167"/>
      <c r="X208" s="167"/>
      <c r="Y208" s="168">
        <f>SUM(Y8,Y12,Y16,Y24,Y28,Y32,Y36,Y40,Y44,Y48,Y52,Y56,Y60,Y64,Y68,Y72,Y76,,Y80,Y84,Y88,Y92,Y96,Y100,Y104,Y108,Y112,Y116,Y120,Y124,Y128,Y132,Y136,Y140,Y144,Y148,Y152,Y156,Y160,Y164,Y168,Y172,Y176,Y180,Y184,Y188,Y192,Y196,Y200,Y204)</f>
        <v>660</v>
      </c>
      <c r="Z208" s="168">
        <f>Y208/U208</f>
        <v>1.213235294117647</v>
      </c>
      <c r="AA208" s="322"/>
      <c r="AB208" s="321"/>
    </row>
    <row r="209" spans="3:14" ht="36" customHeight="1" thickBot="1" x14ac:dyDescent="0.3">
      <c r="C209" s="171" t="s">
        <v>117</v>
      </c>
      <c r="D209" s="344">
        <f>Z207</f>
        <v>1.1418685121107266</v>
      </c>
      <c r="E209" s="345"/>
      <c r="F209" s="346" t="s">
        <v>116</v>
      </c>
      <c r="G209" s="347"/>
      <c r="H209" s="350">
        <f>AA207</f>
        <v>1.1764705882352942</v>
      </c>
      <c r="I209" s="351"/>
      <c r="J209" s="338"/>
      <c r="K209" s="339"/>
      <c r="L209" s="339"/>
      <c r="M209" s="339"/>
      <c r="N209" s="340"/>
    </row>
    <row r="210" spans="3:14" ht="36" customHeight="1" thickBot="1" x14ac:dyDescent="0.3">
      <c r="C210" s="172" t="s">
        <v>118</v>
      </c>
      <c r="D210" s="350">
        <f>Z208</f>
        <v>1.213235294117647</v>
      </c>
      <c r="E210" s="351"/>
      <c r="F210" s="348"/>
      <c r="G210" s="349"/>
      <c r="H210" s="333"/>
      <c r="I210" s="334"/>
      <c r="J210" s="341"/>
      <c r="K210" s="342"/>
      <c r="L210" s="342"/>
      <c r="M210" s="342"/>
      <c r="N210" s="343"/>
    </row>
  </sheetData>
  <sheetProtection algorithmName="SHA-512" hashValue="Fis6tfObrP0tYrWmtiCzdLfc0yhIFF4S9SKNXUt41V5rl3RArbX3vF07js4jeCZu+wa7scy/oclX69b94a7cmA==" saltValue="H6ZUeflmTpQ8uTSWbz65XA==" spinCount="100000" sheet="1" selectLockedCells="1"/>
  <mergeCells count="271">
    <mergeCell ref="AB205:AB208"/>
    <mergeCell ref="AA207:AA208"/>
    <mergeCell ref="D206:E206"/>
    <mergeCell ref="F206:I206"/>
    <mergeCell ref="J206:N206"/>
    <mergeCell ref="D207:E207"/>
    <mergeCell ref="F207:G208"/>
    <mergeCell ref="H207:I208"/>
    <mergeCell ref="J207:N210"/>
    <mergeCell ref="D208:E208"/>
    <mergeCell ref="D209:E209"/>
    <mergeCell ref="F209:G210"/>
    <mergeCell ref="H209:I210"/>
    <mergeCell ref="D210:E210"/>
    <mergeCell ref="AA205:AA206"/>
    <mergeCell ref="B201:B204"/>
    <mergeCell ref="C201:C204"/>
    <mergeCell ref="AA201:AA202"/>
    <mergeCell ref="AB201:AB204"/>
    <mergeCell ref="AA203:AA204"/>
    <mergeCell ref="B197:B200"/>
    <mergeCell ref="C197:C200"/>
    <mergeCell ref="AA197:AA198"/>
    <mergeCell ref="AB197:AB200"/>
    <mergeCell ref="AA199:AA200"/>
    <mergeCell ref="B193:B196"/>
    <mergeCell ref="C193:C196"/>
    <mergeCell ref="AA193:AA194"/>
    <mergeCell ref="AB193:AB196"/>
    <mergeCell ref="AA195:AA196"/>
    <mergeCell ref="B189:B192"/>
    <mergeCell ref="C189:C192"/>
    <mergeCell ref="AA189:AA190"/>
    <mergeCell ref="AB189:AB192"/>
    <mergeCell ref="AA191:AA192"/>
    <mergeCell ref="B185:B188"/>
    <mergeCell ref="C185:C188"/>
    <mergeCell ref="AA185:AA186"/>
    <mergeCell ref="AB185:AB188"/>
    <mergeCell ref="AA187:AA188"/>
    <mergeCell ref="B181:B184"/>
    <mergeCell ref="C181:C184"/>
    <mergeCell ref="AA181:AA182"/>
    <mergeCell ref="AB181:AB184"/>
    <mergeCell ref="AA183:AA184"/>
    <mergeCell ref="B177:B180"/>
    <mergeCell ref="C177:C180"/>
    <mergeCell ref="AA177:AA178"/>
    <mergeCell ref="AB177:AB180"/>
    <mergeCell ref="AA179:AA180"/>
    <mergeCell ref="B173:B176"/>
    <mergeCell ref="C173:C176"/>
    <mergeCell ref="AA173:AA174"/>
    <mergeCell ref="AB173:AB176"/>
    <mergeCell ref="AA175:AA176"/>
    <mergeCell ref="B169:B172"/>
    <mergeCell ref="C169:C172"/>
    <mergeCell ref="AA169:AA170"/>
    <mergeCell ref="AB169:AB172"/>
    <mergeCell ref="AA171:AA172"/>
    <mergeCell ref="B165:B168"/>
    <mergeCell ref="C165:C168"/>
    <mergeCell ref="AA165:AA166"/>
    <mergeCell ref="AB165:AB168"/>
    <mergeCell ref="AA167:AA168"/>
    <mergeCell ref="B161:B164"/>
    <mergeCell ref="C161:C164"/>
    <mergeCell ref="AA161:AA162"/>
    <mergeCell ref="AB161:AB164"/>
    <mergeCell ref="AA163:AA164"/>
    <mergeCell ref="B157:B160"/>
    <mergeCell ref="C157:C160"/>
    <mergeCell ref="AA157:AA158"/>
    <mergeCell ref="AB157:AB160"/>
    <mergeCell ref="AA159:AA160"/>
    <mergeCell ref="B153:B156"/>
    <mergeCell ref="C153:C156"/>
    <mergeCell ref="AA153:AA154"/>
    <mergeCell ref="AB153:AB156"/>
    <mergeCell ref="AA155:AA156"/>
    <mergeCell ref="B149:B152"/>
    <mergeCell ref="C149:C152"/>
    <mergeCell ref="AA149:AA150"/>
    <mergeCell ref="AB149:AB152"/>
    <mergeCell ref="AA151:AA152"/>
    <mergeCell ref="B145:B148"/>
    <mergeCell ref="C145:C148"/>
    <mergeCell ref="AA145:AA146"/>
    <mergeCell ref="AB145:AB148"/>
    <mergeCell ref="AA147:AA148"/>
    <mergeCell ref="B141:B144"/>
    <mergeCell ref="C141:C144"/>
    <mergeCell ref="AA141:AA142"/>
    <mergeCell ref="AB141:AB144"/>
    <mergeCell ref="AA143:AA144"/>
    <mergeCell ref="B137:B140"/>
    <mergeCell ref="C137:C140"/>
    <mergeCell ref="AA137:AA138"/>
    <mergeCell ref="AB137:AB140"/>
    <mergeCell ref="AA139:AA140"/>
    <mergeCell ref="B133:B136"/>
    <mergeCell ref="C133:C136"/>
    <mergeCell ref="AA133:AA134"/>
    <mergeCell ref="AB133:AB136"/>
    <mergeCell ref="AA135:AA136"/>
    <mergeCell ref="B129:B132"/>
    <mergeCell ref="C129:C132"/>
    <mergeCell ref="AA129:AA130"/>
    <mergeCell ref="AB129:AB132"/>
    <mergeCell ref="AA131:AA132"/>
    <mergeCell ref="B125:B128"/>
    <mergeCell ref="C125:C128"/>
    <mergeCell ref="AA125:AA126"/>
    <mergeCell ref="AB125:AB128"/>
    <mergeCell ref="AA127:AA128"/>
    <mergeCell ref="B121:B124"/>
    <mergeCell ref="C121:C124"/>
    <mergeCell ref="AA121:AA122"/>
    <mergeCell ref="AB121:AB124"/>
    <mergeCell ref="AA123:AA124"/>
    <mergeCell ref="B117:B120"/>
    <mergeCell ref="C117:C120"/>
    <mergeCell ref="AA117:AA118"/>
    <mergeCell ref="AB117:AB120"/>
    <mergeCell ref="AA119:AA120"/>
    <mergeCell ref="B113:B116"/>
    <mergeCell ref="C113:C116"/>
    <mergeCell ref="AA113:AA114"/>
    <mergeCell ref="AB113:AB116"/>
    <mergeCell ref="AA115:AA116"/>
    <mergeCell ref="B109:B112"/>
    <mergeCell ref="C109:C112"/>
    <mergeCell ref="AA109:AA110"/>
    <mergeCell ref="AB109:AB112"/>
    <mergeCell ref="AA111:AA112"/>
    <mergeCell ref="B105:B108"/>
    <mergeCell ref="C105:C108"/>
    <mergeCell ref="AA105:AA106"/>
    <mergeCell ref="AB105:AB108"/>
    <mergeCell ref="AA107:AA108"/>
    <mergeCell ref="B101:B104"/>
    <mergeCell ref="C101:C104"/>
    <mergeCell ref="AA101:AA102"/>
    <mergeCell ref="AB101:AB104"/>
    <mergeCell ref="AA103:AA104"/>
    <mergeCell ref="B97:B100"/>
    <mergeCell ref="C97:C100"/>
    <mergeCell ref="AA97:AA98"/>
    <mergeCell ref="AB97:AB100"/>
    <mergeCell ref="AA99:AA100"/>
    <mergeCell ref="B93:B96"/>
    <mergeCell ref="C93:C96"/>
    <mergeCell ref="AA93:AA94"/>
    <mergeCell ref="AB93:AB96"/>
    <mergeCell ref="AA95:AA96"/>
    <mergeCell ref="B89:B92"/>
    <mergeCell ref="C89:C92"/>
    <mergeCell ref="AA89:AA90"/>
    <mergeCell ref="AB89:AB92"/>
    <mergeCell ref="AA91:AA92"/>
    <mergeCell ref="B85:B88"/>
    <mergeCell ref="C85:C88"/>
    <mergeCell ref="AA85:AA86"/>
    <mergeCell ref="AB85:AB88"/>
    <mergeCell ref="AA87:AA88"/>
    <mergeCell ref="B81:B84"/>
    <mergeCell ref="C81:C84"/>
    <mergeCell ref="AA81:AA82"/>
    <mergeCell ref="AB81:AB84"/>
    <mergeCell ref="AA83:AA84"/>
    <mergeCell ref="B77:B80"/>
    <mergeCell ref="C77:C80"/>
    <mergeCell ref="AA77:AA78"/>
    <mergeCell ref="AB77:AB80"/>
    <mergeCell ref="AA79:AA80"/>
    <mergeCell ref="B73:B76"/>
    <mergeCell ref="C73:C76"/>
    <mergeCell ref="AA73:AA74"/>
    <mergeCell ref="AB73:AB76"/>
    <mergeCell ref="AA75:AA76"/>
    <mergeCell ref="B69:B72"/>
    <mergeCell ref="C69:C72"/>
    <mergeCell ref="AA69:AA70"/>
    <mergeCell ref="AB69:AB72"/>
    <mergeCell ref="AA71:AA72"/>
    <mergeCell ref="B65:B68"/>
    <mergeCell ref="C65:C68"/>
    <mergeCell ref="AA65:AA66"/>
    <mergeCell ref="AB65:AB68"/>
    <mergeCell ref="AA67:AA68"/>
    <mergeCell ref="B61:B64"/>
    <mergeCell ref="C61:C64"/>
    <mergeCell ref="AA61:AA62"/>
    <mergeCell ref="AB61:AB64"/>
    <mergeCell ref="AA63:AA64"/>
    <mergeCell ref="B57:B60"/>
    <mergeCell ref="C57:C60"/>
    <mergeCell ref="AA57:AA58"/>
    <mergeCell ref="AB57:AB60"/>
    <mergeCell ref="AA59:AA60"/>
    <mergeCell ref="B53:B56"/>
    <mergeCell ref="C53:C56"/>
    <mergeCell ref="AA53:AA54"/>
    <mergeCell ref="AB53:AB56"/>
    <mergeCell ref="AA55:AA56"/>
    <mergeCell ref="B49:B52"/>
    <mergeCell ref="C49:C52"/>
    <mergeCell ref="AA49:AA50"/>
    <mergeCell ref="AB49:AB52"/>
    <mergeCell ref="AA51:AA52"/>
    <mergeCell ref="B45:B48"/>
    <mergeCell ref="C45:C48"/>
    <mergeCell ref="AA45:AA46"/>
    <mergeCell ref="AB45:AB48"/>
    <mergeCell ref="AA47:AA48"/>
    <mergeCell ref="B41:B44"/>
    <mergeCell ref="C41:C44"/>
    <mergeCell ref="AA41:AA42"/>
    <mergeCell ref="AB41:AB44"/>
    <mergeCell ref="AA43:AA44"/>
    <mergeCell ref="B37:B40"/>
    <mergeCell ref="C37:C40"/>
    <mergeCell ref="AA37:AA38"/>
    <mergeCell ref="AB37:AB40"/>
    <mergeCell ref="AA39:AA40"/>
    <mergeCell ref="B33:B36"/>
    <mergeCell ref="C33:C36"/>
    <mergeCell ref="AA33:AA34"/>
    <mergeCell ref="AB33:AB36"/>
    <mergeCell ref="AA35:AA36"/>
    <mergeCell ref="B29:B32"/>
    <mergeCell ref="C29:C32"/>
    <mergeCell ref="AA29:AA30"/>
    <mergeCell ref="AB29:AB32"/>
    <mergeCell ref="AA31:AA32"/>
    <mergeCell ref="B25:B28"/>
    <mergeCell ref="C25:C28"/>
    <mergeCell ref="AA25:AA26"/>
    <mergeCell ref="AB25:AB28"/>
    <mergeCell ref="AA27:AA28"/>
    <mergeCell ref="B21:B24"/>
    <mergeCell ref="C21:C24"/>
    <mergeCell ref="AA21:AA22"/>
    <mergeCell ref="AB21:AB24"/>
    <mergeCell ref="AA23:AA24"/>
    <mergeCell ref="B17:B20"/>
    <mergeCell ref="C17:C20"/>
    <mergeCell ref="AA17:AA18"/>
    <mergeCell ref="AB17:AB20"/>
    <mergeCell ref="AA19:AA20"/>
    <mergeCell ref="B13:B16"/>
    <mergeCell ref="C13:C16"/>
    <mergeCell ref="AA13:AA14"/>
    <mergeCell ref="AB13:AB16"/>
    <mergeCell ref="AA15:AA16"/>
    <mergeCell ref="B9:B12"/>
    <mergeCell ref="C9:C12"/>
    <mergeCell ref="AA9:AA10"/>
    <mergeCell ref="AB9:AB12"/>
    <mergeCell ref="AA11:AA12"/>
    <mergeCell ref="X3:AA3"/>
    <mergeCell ref="AA5:AA6"/>
    <mergeCell ref="AB5:AB8"/>
    <mergeCell ref="AA7:AA8"/>
    <mergeCell ref="B5:B8"/>
    <mergeCell ref="C5:C8"/>
    <mergeCell ref="F3:I3"/>
    <mergeCell ref="K3:L3"/>
    <mergeCell ref="M3:N3"/>
    <mergeCell ref="P3:R3"/>
    <mergeCell ref="S3:W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11"/>
  <sheetViews>
    <sheetView rightToLeft="1" topLeftCell="D4" zoomScale="90" zoomScaleNormal="90" workbookViewId="0">
      <selection activeCell="H200" sqref="H200"/>
    </sheetView>
  </sheetViews>
  <sheetFormatPr defaultRowHeight="15" x14ac:dyDescent="0.25"/>
  <cols>
    <col min="1" max="1" width="1.5703125" customWidth="1"/>
    <col min="3" max="3" width="35.5703125" customWidth="1"/>
    <col min="4" max="4" width="10" customWidth="1"/>
    <col min="5" max="18" width="7.5703125" customWidth="1"/>
    <col min="19" max="21" width="10.5703125" style="203" customWidth="1"/>
  </cols>
  <sheetData>
    <row r="2" spans="2:21" ht="15.75" thickBot="1" x14ac:dyDescent="0.3"/>
    <row r="3" spans="2:21" ht="23.25" thickBot="1" x14ac:dyDescent="0.3">
      <c r="B3" s="57"/>
      <c r="C3" s="58"/>
      <c r="D3" s="58" t="s">
        <v>127</v>
      </c>
      <c r="E3" s="61" t="s">
        <v>150</v>
      </c>
      <c r="F3" s="61"/>
      <c r="G3" s="58"/>
      <c r="H3" s="58"/>
      <c r="I3" s="58"/>
      <c r="J3" s="58"/>
      <c r="K3" s="62">
        <f>[1]لیست!D2</f>
        <v>1395</v>
      </c>
      <c r="L3" s="61" t="s">
        <v>121</v>
      </c>
      <c r="M3" s="59"/>
      <c r="N3" s="61"/>
      <c r="O3" s="225" t="str">
        <f>[1]لیست!D3</f>
        <v>-</v>
      </c>
      <c r="P3" s="225"/>
      <c r="Q3" s="225"/>
      <c r="R3" s="58" t="s">
        <v>63</v>
      </c>
      <c r="S3" s="204"/>
      <c r="T3" s="356" t="str">
        <f>[1]لیست!D4</f>
        <v>-</v>
      </c>
      <c r="U3" s="357"/>
    </row>
    <row r="4" spans="2:21" ht="120" customHeight="1" thickBot="1" x14ac:dyDescent="0.3">
      <c r="B4" s="122" t="s">
        <v>51</v>
      </c>
      <c r="C4" s="123" t="s">
        <v>55</v>
      </c>
      <c r="D4" s="124" t="s">
        <v>64</v>
      </c>
      <c r="E4" s="125" t="s">
        <v>66</v>
      </c>
      <c r="F4" s="125" t="s">
        <v>68</v>
      </c>
      <c r="G4" s="126" t="s">
        <v>70</v>
      </c>
      <c r="H4" s="125" t="s">
        <v>72</v>
      </c>
      <c r="I4" s="125" t="s">
        <v>128</v>
      </c>
      <c r="J4" s="125" t="s">
        <v>76</v>
      </c>
      <c r="K4" s="125" t="s">
        <v>78</v>
      </c>
      <c r="L4" s="125" t="s">
        <v>80</v>
      </c>
      <c r="M4" s="125" t="s">
        <v>82</v>
      </c>
      <c r="N4" s="125" t="s">
        <v>84</v>
      </c>
      <c r="O4" s="125" t="s">
        <v>86</v>
      </c>
      <c r="P4" s="125" t="s">
        <v>129</v>
      </c>
      <c r="Q4" s="127" t="s">
        <v>34</v>
      </c>
      <c r="R4" s="127" t="s">
        <v>91</v>
      </c>
      <c r="S4" s="205" t="s">
        <v>130</v>
      </c>
      <c r="T4" s="205" t="s">
        <v>96</v>
      </c>
      <c r="U4" s="205" t="s">
        <v>131</v>
      </c>
    </row>
    <row r="5" spans="2:21" ht="23.25" customHeight="1" x14ac:dyDescent="0.25">
      <c r="B5" s="238">
        <f>'2- پرستار حرفه ای به تخت موجود'!B5:B8</f>
        <v>1</v>
      </c>
      <c r="C5" s="241" t="str">
        <f>لیست!D6</f>
        <v>پیمانیه</v>
      </c>
      <c r="D5" s="105" t="s">
        <v>106</v>
      </c>
      <c r="E5" s="197">
        <f>'1- کل کادر پرستاری به تخت موجود'!F5</f>
        <v>0</v>
      </c>
      <c r="F5" s="197">
        <f>'1- کل کادر پرستاری به تخت موجود'!U5</f>
        <v>65</v>
      </c>
      <c r="G5" s="197">
        <f>'1- کل کادر پرستاری به تخت موجود'!AE5</f>
        <v>2</v>
      </c>
      <c r="H5" s="197">
        <f>'1- کل کادر پرستاری به تخت موجود'!AO5</f>
        <v>0</v>
      </c>
      <c r="I5" s="197">
        <f>'1- کل کادر پرستاری به تخت موجود'!AY5</f>
        <v>6</v>
      </c>
      <c r="J5" s="197">
        <f>'1- کل کادر پرستاری به تخت موجود'!BI5</f>
        <v>9</v>
      </c>
      <c r="K5" s="197">
        <f>'1- کل کادر پرستاری به تخت موجود'!BS5</f>
        <v>0</v>
      </c>
      <c r="L5" s="197">
        <f>'1- کل کادر پرستاری به تخت موجود'!CC5</f>
        <v>0</v>
      </c>
      <c r="M5" s="197">
        <f>'1- کل کادر پرستاری به تخت موجود'!CM5</f>
        <v>1</v>
      </c>
      <c r="N5" s="197">
        <f>'1- کل کادر پرستاری به تخت موجود'!CW5</f>
        <v>0</v>
      </c>
      <c r="O5" s="197">
        <f>'1- کل کادر پرستاری به تخت موجود'!CZ5</f>
        <v>3</v>
      </c>
      <c r="P5" s="197">
        <f>SUM('1- کل کادر پرستاری به تخت موجود'!DD5:DE5)</f>
        <v>0</v>
      </c>
      <c r="Q5" s="198">
        <f>SUM(E5:P5)</f>
        <v>86</v>
      </c>
      <c r="R5" s="198">
        <f>'1- کل کادر پرستاری به تخت موجود'!DH5</f>
        <v>329</v>
      </c>
      <c r="S5" s="206">
        <f>Q5/R5</f>
        <v>0.26139817629179329</v>
      </c>
      <c r="T5" s="352">
        <f>SUM(Q5:Q6)/SUM(R5:R6)</f>
        <v>0.26569678407350689</v>
      </c>
      <c r="U5" s="352">
        <f>SUM(Q5:Q8)/SUM(R5:R8)</f>
        <v>0.25916422287390029</v>
      </c>
    </row>
    <row r="6" spans="2:21" ht="23.25" customHeight="1" x14ac:dyDescent="0.25">
      <c r="B6" s="239"/>
      <c r="C6" s="242"/>
      <c r="D6" s="79" t="s">
        <v>107</v>
      </c>
      <c r="E6" s="199">
        <f>'1- کل کادر پرستاری به تخت موجود'!F6</f>
        <v>0</v>
      </c>
      <c r="F6" s="199">
        <f>'1- کل کادر پرستاری به تخت موجود'!U6</f>
        <v>65.5</v>
      </c>
      <c r="G6" s="199">
        <f>'1- کل کادر پرستاری به تخت موجود'!AE6</f>
        <v>2</v>
      </c>
      <c r="H6" s="199">
        <f>'1- کل کادر پرستاری به تخت موجود'!AO6</f>
        <v>0</v>
      </c>
      <c r="I6" s="199">
        <f>'1- کل کادر پرستاری به تخت موجود'!AY6</f>
        <v>6</v>
      </c>
      <c r="J6" s="199">
        <f>'1- کل کادر پرستاری به تخت موجود'!BI6</f>
        <v>7</v>
      </c>
      <c r="K6" s="199">
        <f>'1- کل کادر پرستاری به تخت موجود'!BS6</f>
        <v>0</v>
      </c>
      <c r="L6" s="199">
        <f>'1- کل کادر پرستاری به تخت موجود'!CC6</f>
        <v>0</v>
      </c>
      <c r="M6" s="199">
        <f>'1- کل کادر پرستاری به تخت موجود'!CM6</f>
        <v>4</v>
      </c>
      <c r="N6" s="199">
        <f>'1- کل کادر پرستاری به تخت موجود'!CW6</f>
        <v>0</v>
      </c>
      <c r="O6" s="199">
        <f>'1- کل کادر پرستاری به تخت موجود'!CZ6</f>
        <v>3</v>
      </c>
      <c r="P6" s="199">
        <f>SUM('1- کل کادر پرستاری به تخت موجود'!DD6:DE6)</f>
        <v>0</v>
      </c>
      <c r="Q6" s="200">
        <f t="shared" ref="Q6:Q8" si="0">SUM(E6:P6)</f>
        <v>87.5</v>
      </c>
      <c r="R6" s="200">
        <f>'1- کل کادر پرستاری به تخت موجود'!DH6</f>
        <v>324</v>
      </c>
      <c r="S6" s="207">
        <f t="shared" ref="S6:S8" si="1">Q6/R6</f>
        <v>0.27006172839506171</v>
      </c>
      <c r="T6" s="353"/>
      <c r="U6" s="354"/>
    </row>
    <row r="7" spans="2:21" ht="23.25" customHeight="1" x14ac:dyDescent="0.25">
      <c r="B7" s="239"/>
      <c r="C7" s="242"/>
      <c r="D7" s="79" t="s">
        <v>108</v>
      </c>
      <c r="E7" s="199">
        <f>'1- کل کادر پرستاری به تخت موجود'!F7</f>
        <v>0</v>
      </c>
      <c r="F7" s="199">
        <f>'1- کل کادر پرستاری به تخت موجود'!U7</f>
        <v>67.5</v>
      </c>
      <c r="G7" s="199">
        <f>'1- کل کادر پرستاری به تخت موجود'!AE7</f>
        <v>2</v>
      </c>
      <c r="H7" s="199">
        <f>'1- کل کادر پرستاری به تخت موجود'!AO7</f>
        <v>0</v>
      </c>
      <c r="I7" s="199">
        <f>'1- کل کادر پرستاری به تخت موجود'!AY7</f>
        <v>6</v>
      </c>
      <c r="J7" s="199">
        <f>'1- کل کادر پرستاری به تخت موجود'!BI7</f>
        <v>8</v>
      </c>
      <c r="K7" s="199">
        <f>'1- کل کادر پرستاری به تخت موجود'!BS7</f>
        <v>0</v>
      </c>
      <c r="L7" s="199">
        <f>'1- کل کادر پرستاری به تخت موجود'!CC7</f>
        <v>0</v>
      </c>
      <c r="M7" s="199">
        <f>'1- کل کادر پرستاری به تخت موجود'!CM7</f>
        <v>1</v>
      </c>
      <c r="N7" s="199">
        <f>'1- کل کادر پرستاری به تخت موجود'!CW7</f>
        <v>0</v>
      </c>
      <c r="O7" s="199">
        <f>'1- کل کادر پرستاری به تخت موجود'!CZ7</f>
        <v>3</v>
      </c>
      <c r="P7" s="199">
        <f>SUM('1- کل کادر پرستاری به تخت موجود'!DD7:DE7)</f>
        <v>0</v>
      </c>
      <c r="Q7" s="200">
        <f t="shared" si="0"/>
        <v>87.5</v>
      </c>
      <c r="R7" s="200">
        <f>'1- کل کادر پرستاری به تخت موجود'!DH7</f>
        <v>377</v>
      </c>
      <c r="S7" s="207">
        <f t="shared" si="1"/>
        <v>0.23209549071618038</v>
      </c>
      <c r="T7" s="354">
        <f>SUM(Q7:Q8)/SUM(R7:R8)</f>
        <v>0.25316455696202533</v>
      </c>
      <c r="U7" s="354"/>
    </row>
    <row r="8" spans="2:21" ht="23.25" customHeight="1" thickBot="1" x14ac:dyDescent="0.3">
      <c r="B8" s="240"/>
      <c r="C8" s="243"/>
      <c r="D8" s="101" t="s">
        <v>109</v>
      </c>
      <c r="E8" s="201">
        <f>'1- کل کادر پرستاری به تخت موجود'!F8</f>
        <v>0</v>
      </c>
      <c r="F8" s="201">
        <f>'1- کل کادر پرستاری به تخت موجود'!U8</f>
        <v>73.5</v>
      </c>
      <c r="G8" s="201">
        <f>'1- کل کادر پرستاری به تخت موجود'!AE8</f>
        <v>2</v>
      </c>
      <c r="H8" s="201">
        <f>'1- کل کادر پرستاری به تخت موجود'!AO8</f>
        <v>0</v>
      </c>
      <c r="I8" s="201">
        <f>'1- کل کادر پرستاری به تخت موجود'!AY8</f>
        <v>6</v>
      </c>
      <c r="J8" s="201">
        <f>'1- کل کادر پرستاری به تخت موجود'!BI8</f>
        <v>7</v>
      </c>
      <c r="K8" s="201">
        <f>'1- کل کادر پرستاری به تخت موجود'!BS8</f>
        <v>0</v>
      </c>
      <c r="L8" s="201">
        <f>'1- کل کادر پرستاری به تخت موجود'!CC8</f>
        <v>0</v>
      </c>
      <c r="M8" s="201">
        <f>'1- کل کادر پرستاری به تخت موجود'!CM8</f>
        <v>1</v>
      </c>
      <c r="N8" s="201">
        <f>'1- کل کادر پرستاری به تخت موجود'!CW8</f>
        <v>0</v>
      </c>
      <c r="O8" s="201">
        <f>'1- کل کادر پرستاری به تخت موجود'!CZ8</f>
        <v>3</v>
      </c>
      <c r="P8" s="201">
        <f>SUM('1- کل کادر پرستاری به تخت موجود'!DD8:DE8)</f>
        <v>0</v>
      </c>
      <c r="Q8" s="202">
        <f t="shared" si="0"/>
        <v>92.5</v>
      </c>
      <c r="R8" s="202">
        <f>'1- کل کادر پرستاری به تخت موجود'!DH8</f>
        <v>334</v>
      </c>
      <c r="S8" s="208">
        <f t="shared" si="1"/>
        <v>0.27694610778443113</v>
      </c>
      <c r="T8" s="355"/>
      <c r="U8" s="355"/>
    </row>
    <row r="9" spans="2:21" ht="23.25" customHeight="1" x14ac:dyDescent="0.25">
      <c r="B9" s="238">
        <f>'2- پرستار حرفه ای به تخت موجود'!B9:B12</f>
        <v>2</v>
      </c>
      <c r="C9" s="241" t="str">
        <f>لیست!D7</f>
        <v>مطهری</v>
      </c>
      <c r="D9" s="105" t="s">
        <v>106</v>
      </c>
      <c r="E9" s="197">
        <f>'1- کل کادر پرستاری به تخت موجود'!F9</f>
        <v>1</v>
      </c>
      <c r="F9" s="197">
        <f>'1- کل کادر پرستاری به تخت موجود'!U9</f>
        <v>22</v>
      </c>
      <c r="G9" s="197">
        <f>'1- کل کادر پرستاری به تخت موجود'!AE9</f>
        <v>0</v>
      </c>
      <c r="H9" s="197">
        <f>'1- کل کادر پرستاری به تخت موجود'!AO9</f>
        <v>0</v>
      </c>
      <c r="I9" s="197">
        <f>'1- کل کادر پرستاری به تخت موجود'!AY9</f>
        <v>0</v>
      </c>
      <c r="J9" s="197">
        <f>'1- کل کادر پرستاری به تخت موجود'!BI9</f>
        <v>0</v>
      </c>
      <c r="K9" s="197">
        <f>'1- کل کادر پرستاری به تخت موجود'!BS9</f>
        <v>0</v>
      </c>
      <c r="L9" s="197">
        <f>'1- کل کادر پرستاری به تخت موجود'!CC9</f>
        <v>0</v>
      </c>
      <c r="M9" s="197">
        <f>'1- کل کادر پرستاری به تخت موجود'!CM9</f>
        <v>1</v>
      </c>
      <c r="N9" s="197">
        <f>'1- کل کادر پرستاری به تخت موجود'!CW9</f>
        <v>0</v>
      </c>
      <c r="O9" s="197">
        <f>'1- کل کادر پرستاری به تخت موجود'!CZ9</f>
        <v>5</v>
      </c>
      <c r="P9" s="197">
        <f>SUM('1- کل کادر پرستاری به تخت موجود'!DD9:DE9)</f>
        <v>1</v>
      </c>
      <c r="Q9" s="198">
        <f>SUM(E9:P9)</f>
        <v>30</v>
      </c>
      <c r="R9" s="198">
        <f>'1- کل کادر پرستاری به تخت موجود'!DH9</f>
        <v>181</v>
      </c>
      <c r="S9" s="206">
        <f>Q9/R9</f>
        <v>0.16574585635359115</v>
      </c>
      <c r="T9" s="352">
        <f>SUM(Q9:Q10)/SUM(R9:R10)</f>
        <v>0.16897506925207756</v>
      </c>
      <c r="U9" s="352">
        <f>SUM(Q9:Q12)/SUM(R9:R12)</f>
        <v>0.16968011126564672</v>
      </c>
    </row>
    <row r="10" spans="2:21" ht="23.25" customHeight="1" x14ac:dyDescent="0.25">
      <c r="B10" s="239"/>
      <c r="C10" s="242"/>
      <c r="D10" s="79" t="s">
        <v>107</v>
      </c>
      <c r="E10" s="199">
        <f>'1- کل کادر پرستاری به تخت موجود'!F10</f>
        <v>1</v>
      </c>
      <c r="F10" s="199">
        <f>'1- کل کادر پرستاری به تخت موجود'!U10</f>
        <v>23</v>
      </c>
      <c r="G10" s="199">
        <f>'1- کل کادر پرستاری به تخت موجود'!AE10</f>
        <v>0</v>
      </c>
      <c r="H10" s="199">
        <f>'1- کل کادر پرستاری به تخت موجود'!AO10</f>
        <v>0</v>
      </c>
      <c r="I10" s="199">
        <f>'1- کل کادر پرستاری به تخت موجود'!AY10</f>
        <v>0</v>
      </c>
      <c r="J10" s="199">
        <f>'1- کل کادر پرستاری به تخت موجود'!BI10</f>
        <v>0</v>
      </c>
      <c r="K10" s="199">
        <f>'1- کل کادر پرستاری به تخت موجود'!BS10</f>
        <v>0</v>
      </c>
      <c r="L10" s="199">
        <f>'1- کل کادر پرستاری به تخت موجود'!CC10</f>
        <v>0</v>
      </c>
      <c r="M10" s="199">
        <f>'1- کل کادر پرستاری به تخت موجود'!CM10</f>
        <v>1</v>
      </c>
      <c r="N10" s="199">
        <f>'1- کل کادر پرستاری به تخت موجود'!CW10</f>
        <v>0</v>
      </c>
      <c r="O10" s="199">
        <f>'1- کل کادر پرستاری به تخت موجود'!CZ10</f>
        <v>5</v>
      </c>
      <c r="P10" s="199">
        <f>SUM('1- کل کادر پرستاری به تخت موجود'!DD10:DE10)</f>
        <v>1</v>
      </c>
      <c r="Q10" s="200">
        <f t="shared" ref="Q10:Q12" si="2">SUM(E10:P10)</f>
        <v>31</v>
      </c>
      <c r="R10" s="200">
        <f>'1- کل کادر پرستاری به تخت موجود'!DH10</f>
        <v>180</v>
      </c>
      <c r="S10" s="207">
        <f t="shared" ref="S10:S12" si="3">Q10/R10</f>
        <v>0.17222222222222222</v>
      </c>
      <c r="T10" s="353"/>
      <c r="U10" s="354"/>
    </row>
    <row r="11" spans="2:21" ht="23.25" customHeight="1" x14ac:dyDescent="0.25">
      <c r="B11" s="239"/>
      <c r="C11" s="242"/>
      <c r="D11" s="79" t="s">
        <v>108</v>
      </c>
      <c r="E11" s="199">
        <f>'1- کل کادر پرستاری به تخت موجود'!F11</f>
        <v>1</v>
      </c>
      <c r="F11" s="199">
        <f>'1- کل کادر پرستاری به تخت موجود'!U11</f>
        <v>22</v>
      </c>
      <c r="G11" s="199">
        <f>'1- کل کادر پرستاری به تخت موجود'!AE11</f>
        <v>0</v>
      </c>
      <c r="H11" s="199">
        <f>'1- کل کادر پرستاری به تخت موجود'!AO11</f>
        <v>0</v>
      </c>
      <c r="I11" s="199">
        <f>'1- کل کادر پرستاری به تخت موجود'!AY11</f>
        <v>0</v>
      </c>
      <c r="J11" s="199">
        <f>'1- کل کادر پرستاری به تخت موجود'!BI11</f>
        <v>0</v>
      </c>
      <c r="K11" s="199">
        <f>'1- کل کادر پرستاری به تخت موجود'!BS11</f>
        <v>0</v>
      </c>
      <c r="L11" s="199">
        <f>'1- کل کادر پرستاری به تخت موجود'!CC11</f>
        <v>0</v>
      </c>
      <c r="M11" s="199">
        <f>'1- کل کادر پرستاری به تخت موجود'!CM11</f>
        <v>1</v>
      </c>
      <c r="N11" s="199">
        <f>'1- کل کادر پرستاری به تخت موجود'!CW11</f>
        <v>0</v>
      </c>
      <c r="O11" s="199">
        <f>'1- کل کادر پرستاری به تخت موجود'!CZ11</f>
        <v>5</v>
      </c>
      <c r="P11" s="199">
        <f>SUM('1- کل کادر پرستاری به تخت موجود'!DD11:DE11)</f>
        <v>1</v>
      </c>
      <c r="Q11" s="200">
        <f t="shared" si="2"/>
        <v>30</v>
      </c>
      <c r="R11" s="200">
        <f>'1- کل کادر پرستاری به تخت موجود'!DH11</f>
        <v>175</v>
      </c>
      <c r="S11" s="207">
        <f t="shared" si="3"/>
        <v>0.17142857142857143</v>
      </c>
      <c r="T11" s="354">
        <f>SUM(Q11:Q12)/SUM(R11:R12)</f>
        <v>0.17039106145251395</v>
      </c>
      <c r="U11" s="354"/>
    </row>
    <row r="12" spans="2:21" ht="23.25" customHeight="1" thickBot="1" x14ac:dyDescent="0.3">
      <c r="B12" s="240"/>
      <c r="C12" s="243"/>
      <c r="D12" s="101" t="s">
        <v>109</v>
      </c>
      <c r="E12" s="201">
        <f>'1- کل کادر پرستاری به تخت موجود'!F12</f>
        <v>1</v>
      </c>
      <c r="F12" s="201">
        <f>'1- کل کادر پرستاری به تخت موجود'!U12</f>
        <v>23</v>
      </c>
      <c r="G12" s="201">
        <f>'1- کل کادر پرستاری به تخت موجود'!AE12</f>
        <v>0</v>
      </c>
      <c r="H12" s="201">
        <f>'1- کل کادر پرستاری به تخت موجود'!AO12</f>
        <v>0</v>
      </c>
      <c r="I12" s="201">
        <f>'1- کل کادر پرستاری به تخت موجود'!AY12</f>
        <v>0</v>
      </c>
      <c r="J12" s="201">
        <f>'1- کل کادر پرستاری به تخت موجود'!BI12</f>
        <v>0</v>
      </c>
      <c r="K12" s="201">
        <f>'1- کل کادر پرستاری به تخت موجود'!BS12</f>
        <v>0</v>
      </c>
      <c r="L12" s="201">
        <f>'1- کل کادر پرستاری به تخت موجود'!CC12</f>
        <v>0</v>
      </c>
      <c r="M12" s="201">
        <f>'1- کل کادر پرستاری به تخت موجود'!CM12</f>
        <v>1</v>
      </c>
      <c r="N12" s="201">
        <f>'1- کل کادر پرستاری به تخت موجود'!CW12</f>
        <v>0</v>
      </c>
      <c r="O12" s="201">
        <f>'1- کل کادر پرستاری به تخت موجود'!CZ12</f>
        <v>5</v>
      </c>
      <c r="P12" s="201">
        <f>SUM('1- کل کادر پرستاری به تخت موجود'!DD12:DE12)</f>
        <v>1</v>
      </c>
      <c r="Q12" s="202">
        <f t="shared" si="2"/>
        <v>31</v>
      </c>
      <c r="R12" s="202">
        <f>'1- کل کادر پرستاری به تخت موجود'!DH12</f>
        <v>183</v>
      </c>
      <c r="S12" s="208">
        <f t="shared" si="3"/>
        <v>0.16939890710382513</v>
      </c>
      <c r="T12" s="355"/>
      <c r="U12" s="355"/>
    </row>
    <row r="13" spans="2:21" ht="23.25" customHeight="1" x14ac:dyDescent="0.25">
      <c r="B13" s="238">
        <f>'2- پرستار حرفه ای به تخت موجود'!B13:B16</f>
        <v>3</v>
      </c>
      <c r="C13" s="241" t="str">
        <f>لیست!D8</f>
        <v>خاتم الانبیا</v>
      </c>
      <c r="D13" s="105" t="s">
        <v>106</v>
      </c>
      <c r="E13" s="197">
        <f>'1- کل کادر پرستاری به تخت موجود'!F13</f>
        <v>0</v>
      </c>
      <c r="F13" s="197">
        <f>'1- کل کادر پرستاری به تخت موجود'!U13</f>
        <v>3</v>
      </c>
      <c r="G13" s="197">
        <f>'1- کل کادر پرستاری به تخت موجود'!AE13</f>
        <v>0</v>
      </c>
      <c r="H13" s="197">
        <f>'1- کل کادر پرستاری به تخت موجود'!AO13</f>
        <v>0</v>
      </c>
      <c r="I13" s="197">
        <f>'1- کل کادر پرستاری به تخت موجود'!AY13</f>
        <v>0</v>
      </c>
      <c r="J13" s="197">
        <f>'1- کل کادر پرستاری به تخت موجود'!BI13</f>
        <v>0</v>
      </c>
      <c r="K13" s="197">
        <f>'1- کل کادر پرستاری به تخت موجود'!BS13</f>
        <v>0</v>
      </c>
      <c r="L13" s="197">
        <f>'1- کل کادر پرستاری به تخت موجود'!CC13</f>
        <v>0</v>
      </c>
      <c r="M13" s="197">
        <f>'1- کل کادر پرستاری به تخت موجود'!CM13</f>
        <v>0</v>
      </c>
      <c r="N13" s="197">
        <f>'1- کل کادر پرستاری به تخت موجود'!CW13</f>
        <v>0</v>
      </c>
      <c r="O13" s="197">
        <f>'1- کل کادر پرستاری به تخت موجود'!CZ13</f>
        <v>0</v>
      </c>
      <c r="P13" s="197">
        <f>SUM('1- کل کادر پرستاری به تخت موجود'!DD13:DE13)</f>
        <v>0</v>
      </c>
      <c r="Q13" s="198">
        <f>SUM(E13:P13)</f>
        <v>3</v>
      </c>
      <c r="R13" s="198">
        <f>'1- کل کادر پرستاری به تخت موجود'!DH13</f>
        <v>68</v>
      </c>
      <c r="S13" s="206">
        <f>Q13/R13</f>
        <v>4.4117647058823532E-2</v>
      </c>
      <c r="T13" s="352">
        <f>SUM(Q13:Q14)/SUM(R13:R14)</f>
        <v>4.4117647058823532E-2</v>
      </c>
      <c r="U13" s="352">
        <f>SUM(Q13:Q16)/SUM(R13:R16)</f>
        <v>9.8039215686274508E-2</v>
      </c>
    </row>
    <row r="14" spans="2:21" ht="23.25" customHeight="1" x14ac:dyDescent="0.25">
      <c r="B14" s="239"/>
      <c r="C14" s="242"/>
      <c r="D14" s="79" t="s">
        <v>107</v>
      </c>
      <c r="E14" s="199">
        <f>'1- کل کادر پرستاری به تخت موجود'!F14</f>
        <v>0</v>
      </c>
      <c r="F14" s="199">
        <f>'1- کل کادر پرستاری به تخت موجود'!U14</f>
        <v>3</v>
      </c>
      <c r="G14" s="199">
        <f>'1- کل کادر پرستاری به تخت موجود'!AE14</f>
        <v>0</v>
      </c>
      <c r="H14" s="199">
        <f>'1- کل کادر پرستاری به تخت موجود'!AO14</f>
        <v>0</v>
      </c>
      <c r="I14" s="199">
        <f>'1- کل کادر پرستاری به تخت موجود'!AY14</f>
        <v>0</v>
      </c>
      <c r="J14" s="199">
        <f>'1- کل کادر پرستاری به تخت موجود'!BI14</f>
        <v>0</v>
      </c>
      <c r="K14" s="199">
        <f>'1- کل کادر پرستاری به تخت موجود'!BS14</f>
        <v>0</v>
      </c>
      <c r="L14" s="199">
        <f>'1- کل کادر پرستاری به تخت موجود'!CC14</f>
        <v>0</v>
      </c>
      <c r="M14" s="199">
        <f>'1- کل کادر پرستاری به تخت موجود'!CM14</f>
        <v>0</v>
      </c>
      <c r="N14" s="199">
        <f>'1- کل کادر پرستاری به تخت موجود'!CW14</f>
        <v>0</v>
      </c>
      <c r="O14" s="199">
        <f>'1- کل کادر پرستاری به تخت موجود'!CZ14</f>
        <v>0</v>
      </c>
      <c r="P14" s="199">
        <f>SUM('1- کل کادر پرستاری به تخت موجود'!DD14:DE14)</f>
        <v>0</v>
      </c>
      <c r="Q14" s="200">
        <f t="shared" ref="Q14:Q16" si="4">SUM(E14:P14)</f>
        <v>3</v>
      </c>
      <c r="R14" s="200">
        <f>'1- کل کادر پرستاری به تخت موجود'!DH14</f>
        <v>68</v>
      </c>
      <c r="S14" s="207">
        <f t="shared" ref="S14:S16" si="5">Q14/R14</f>
        <v>4.4117647058823532E-2</v>
      </c>
      <c r="T14" s="353"/>
      <c r="U14" s="354"/>
    </row>
    <row r="15" spans="2:21" ht="23.25" customHeight="1" x14ac:dyDescent="0.25">
      <c r="B15" s="239"/>
      <c r="C15" s="242"/>
      <c r="D15" s="79" t="s">
        <v>108</v>
      </c>
      <c r="E15" s="199">
        <f>'1- کل کادر پرستاری به تخت موجود'!F15</f>
        <v>0</v>
      </c>
      <c r="F15" s="199">
        <f>'1- کل کادر پرستاری به تخت موجود'!U15</f>
        <v>6</v>
      </c>
      <c r="G15" s="199">
        <f>'1- کل کادر پرستاری به تخت موجود'!AE15</f>
        <v>0</v>
      </c>
      <c r="H15" s="199">
        <f>'1- کل کادر پرستاری به تخت موجود'!AO15</f>
        <v>0</v>
      </c>
      <c r="I15" s="199">
        <f>'1- کل کادر پرستاری به تخت موجود'!AY15</f>
        <v>0</v>
      </c>
      <c r="J15" s="199">
        <f>'1- کل کادر پرستاری به تخت موجود'!BI15</f>
        <v>3</v>
      </c>
      <c r="K15" s="199">
        <f>'1- کل کادر پرستاری به تخت موجود'!BS15</f>
        <v>0</v>
      </c>
      <c r="L15" s="199">
        <f>'1- کل کادر پرستاری به تخت موجود'!CC15</f>
        <v>0</v>
      </c>
      <c r="M15" s="199">
        <f>'1- کل کادر پرستاری به تخت موجود'!CM15</f>
        <v>0</v>
      </c>
      <c r="N15" s="199">
        <f>'1- کل کادر پرستاری به تخت موجود'!CW15</f>
        <v>0</v>
      </c>
      <c r="O15" s="199">
        <f>'1- کل کادر پرستاری به تخت موجود'!CZ15</f>
        <v>0</v>
      </c>
      <c r="P15" s="199">
        <f>SUM('1- کل کادر پرستاری به تخت موجود'!DD15:DE15)</f>
        <v>0</v>
      </c>
      <c r="Q15" s="200">
        <f t="shared" si="4"/>
        <v>9</v>
      </c>
      <c r="R15" s="200">
        <f>'1- کل کادر پرستاری به تخت موجود'!DH15</f>
        <v>60</v>
      </c>
      <c r="S15" s="207">
        <f t="shared" si="5"/>
        <v>0.15</v>
      </c>
      <c r="T15" s="354">
        <f>SUM(Q15:Q16)/SUM(R15:R16)</f>
        <v>0.15966386554621848</v>
      </c>
      <c r="U15" s="354"/>
    </row>
    <row r="16" spans="2:21" ht="23.25" customHeight="1" thickBot="1" x14ac:dyDescent="0.3">
      <c r="B16" s="240"/>
      <c r="C16" s="243"/>
      <c r="D16" s="101" t="s">
        <v>109</v>
      </c>
      <c r="E16" s="201">
        <f>'1- کل کادر پرستاری به تخت موجود'!F16</f>
        <v>0</v>
      </c>
      <c r="F16" s="201">
        <f>'1- کل کادر پرستاری به تخت موجود'!U16</f>
        <v>7</v>
      </c>
      <c r="G16" s="201">
        <f>'1- کل کادر پرستاری به تخت موجود'!AE16</f>
        <v>0</v>
      </c>
      <c r="H16" s="201">
        <f>'1- کل کادر پرستاری به تخت موجود'!AO16</f>
        <v>0</v>
      </c>
      <c r="I16" s="201">
        <f>'1- کل کادر پرستاری به تخت موجود'!AY16</f>
        <v>0</v>
      </c>
      <c r="J16" s="201">
        <f>'1- کل کادر پرستاری به تخت موجود'!BI16</f>
        <v>3</v>
      </c>
      <c r="K16" s="201">
        <f>'1- کل کادر پرستاری به تخت موجود'!BS16</f>
        <v>0</v>
      </c>
      <c r="L16" s="201">
        <f>'1- کل کادر پرستاری به تخت موجود'!CC16</f>
        <v>0</v>
      </c>
      <c r="M16" s="201">
        <f>'1- کل کادر پرستاری به تخت موجود'!CM16</f>
        <v>0</v>
      </c>
      <c r="N16" s="201">
        <f>'1- کل کادر پرستاری به تخت موجود'!CW16</f>
        <v>0</v>
      </c>
      <c r="O16" s="201">
        <f>'1- کل کادر پرستاری به تخت موجود'!CZ16</f>
        <v>0</v>
      </c>
      <c r="P16" s="201">
        <f>SUM('1- کل کادر پرستاری به تخت موجود'!DD16:DE16)</f>
        <v>0</v>
      </c>
      <c r="Q16" s="202">
        <f t="shared" si="4"/>
        <v>10</v>
      </c>
      <c r="R16" s="202">
        <f>'1- کل کادر پرستاری به تخت موجود'!DH16</f>
        <v>59</v>
      </c>
      <c r="S16" s="208">
        <f t="shared" si="5"/>
        <v>0.16949152542372881</v>
      </c>
      <c r="T16" s="355"/>
      <c r="U16" s="355"/>
    </row>
    <row r="17" spans="2:21" ht="23.25" customHeight="1" x14ac:dyDescent="0.25">
      <c r="B17" s="238">
        <f>'2- پرستار حرفه ای به تخت موجود'!B17:B20</f>
        <v>4</v>
      </c>
      <c r="C17" s="241">
        <f>لیست!D9</f>
        <v>0</v>
      </c>
      <c r="D17" s="105" t="s">
        <v>106</v>
      </c>
      <c r="E17" s="197">
        <f>'1- کل کادر پرستاری به تخت موجود'!F17</f>
        <v>0</v>
      </c>
      <c r="F17" s="197">
        <f>'1- کل کادر پرستاری به تخت موجود'!U17</f>
        <v>0</v>
      </c>
      <c r="G17" s="197">
        <f>'1- کل کادر پرستاری به تخت موجود'!AE17</f>
        <v>0</v>
      </c>
      <c r="H17" s="197">
        <f>'1- کل کادر پرستاری به تخت موجود'!AO17</f>
        <v>0</v>
      </c>
      <c r="I17" s="197">
        <f>'1- کل کادر پرستاری به تخت موجود'!AY17</f>
        <v>0</v>
      </c>
      <c r="J17" s="197">
        <f>'1- کل کادر پرستاری به تخت موجود'!BI17</f>
        <v>0</v>
      </c>
      <c r="K17" s="197">
        <f>'1- کل کادر پرستاری به تخت موجود'!BS17</f>
        <v>0</v>
      </c>
      <c r="L17" s="197">
        <f>'1- کل کادر پرستاری به تخت موجود'!CC17</f>
        <v>0</v>
      </c>
      <c r="M17" s="197">
        <f>'1- کل کادر پرستاری به تخت موجود'!CM17</f>
        <v>0</v>
      </c>
      <c r="N17" s="197">
        <f>'1- کل کادر پرستاری به تخت موجود'!CW17</f>
        <v>0</v>
      </c>
      <c r="O17" s="197">
        <f>'1- کل کادر پرستاری به تخت موجود'!CZ17</f>
        <v>0</v>
      </c>
      <c r="P17" s="197">
        <f>SUM('1- کل کادر پرستاری به تخت موجود'!DD17:DE17)</f>
        <v>0</v>
      </c>
      <c r="Q17" s="198">
        <f>SUM(E17:P17)</f>
        <v>0</v>
      </c>
      <c r="R17" s="198">
        <f>'1- کل کادر پرستاری به تخت موجود'!DH17</f>
        <v>0</v>
      </c>
      <c r="S17" s="206" t="e">
        <f>Q17/R17</f>
        <v>#DIV/0!</v>
      </c>
      <c r="T17" s="352" t="e">
        <f>SUM(Q17:Q18)/SUM(R17:R18)</f>
        <v>#DIV/0!</v>
      </c>
      <c r="U17" s="352" t="e">
        <f>SUM(Q17:Q20)/SUM(R17:R20)</f>
        <v>#DIV/0!</v>
      </c>
    </row>
    <row r="18" spans="2:21" ht="23.25" customHeight="1" x14ac:dyDescent="0.25">
      <c r="B18" s="239"/>
      <c r="C18" s="242"/>
      <c r="D18" s="79" t="s">
        <v>107</v>
      </c>
      <c r="E18" s="199">
        <f>'1- کل کادر پرستاری به تخت موجود'!F18</f>
        <v>0</v>
      </c>
      <c r="F18" s="199">
        <f>'1- کل کادر پرستاری به تخت موجود'!U18</f>
        <v>0</v>
      </c>
      <c r="G18" s="199">
        <f>'1- کل کادر پرستاری به تخت موجود'!AE18</f>
        <v>0</v>
      </c>
      <c r="H18" s="199">
        <f>'1- کل کادر پرستاری به تخت موجود'!AO18</f>
        <v>0</v>
      </c>
      <c r="I18" s="199">
        <f>'1- کل کادر پرستاری به تخت موجود'!AY18</f>
        <v>0</v>
      </c>
      <c r="J18" s="199">
        <f>'1- کل کادر پرستاری به تخت موجود'!BI18</f>
        <v>0</v>
      </c>
      <c r="K18" s="199">
        <f>'1- کل کادر پرستاری به تخت موجود'!BS18</f>
        <v>0</v>
      </c>
      <c r="L18" s="199">
        <f>'1- کل کادر پرستاری به تخت موجود'!CC18</f>
        <v>0</v>
      </c>
      <c r="M18" s="199">
        <f>'1- کل کادر پرستاری به تخت موجود'!CM18</f>
        <v>0</v>
      </c>
      <c r="N18" s="199">
        <f>'1- کل کادر پرستاری به تخت موجود'!CW18</f>
        <v>0</v>
      </c>
      <c r="O18" s="199">
        <f>'1- کل کادر پرستاری به تخت موجود'!CZ18</f>
        <v>0</v>
      </c>
      <c r="P18" s="199">
        <f>SUM('1- کل کادر پرستاری به تخت موجود'!DD18:DE18)</f>
        <v>0</v>
      </c>
      <c r="Q18" s="200">
        <f t="shared" ref="Q18:Q20" si="6">SUM(E18:P18)</f>
        <v>0</v>
      </c>
      <c r="R18" s="200">
        <f>'1- کل کادر پرستاری به تخت موجود'!DH18</f>
        <v>0</v>
      </c>
      <c r="S18" s="207" t="e">
        <f t="shared" ref="S18:S20" si="7">Q18/R18</f>
        <v>#DIV/0!</v>
      </c>
      <c r="T18" s="353"/>
      <c r="U18" s="354"/>
    </row>
    <row r="19" spans="2:21" ht="23.25" customHeight="1" x14ac:dyDescent="0.25">
      <c r="B19" s="239"/>
      <c r="C19" s="242"/>
      <c r="D19" s="79" t="s">
        <v>108</v>
      </c>
      <c r="E19" s="199">
        <f>'1- کل کادر پرستاری به تخت موجود'!F19</f>
        <v>0</v>
      </c>
      <c r="F19" s="199">
        <f>'1- کل کادر پرستاری به تخت موجود'!U19</f>
        <v>0</v>
      </c>
      <c r="G19" s="199">
        <f>'1- کل کادر پرستاری به تخت موجود'!AE19</f>
        <v>0</v>
      </c>
      <c r="H19" s="199">
        <f>'1- کل کادر پرستاری به تخت موجود'!AO19</f>
        <v>0</v>
      </c>
      <c r="I19" s="199">
        <f>'1- کل کادر پرستاری به تخت موجود'!AY19</f>
        <v>0</v>
      </c>
      <c r="J19" s="199">
        <f>'1- کل کادر پرستاری به تخت موجود'!BI19</f>
        <v>0</v>
      </c>
      <c r="K19" s="199">
        <f>'1- کل کادر پرستاری به تخت موجود'!BS19</f>
        <v>0</v>
      </c>
      <c r="L19" s="199">
        <f>'1- کل کادر پرستاری به تخت موجود'!CC19</f>
        <v>0</v>
      </c>
      <c r="M19" s="199">
        <f>'1- کل کادر پرستاری به تخت موجود'!CM19</f>
        <v>0</v>
      </c>
      <c r="N19" s="199">
        <f>'1- کل کادر پرستاری به تخت موجود'!CW19</f>
        <v>0</v>
      </c>
      <c r="O19" s="199">
        <f>'1- کل کادر پرستاری به تخت موجود'!CZ19</f>
        <v>0</v>
      </c>
      <c r="P19" s="199">
        <f>SUM('1- کل کادر پرستاری به تخت موجود'!DD19:DE19)</f>
        <v>0</v>
      </c>
      <c r="Q19" s="200">
        <f t="shared" si="6"/>
        <v>0</v>
      </c>
      <c r="R19" s="200">
        <f>'1- کل کادر پرستاری به تخت موجود'!DH19</f>
        <v>0</v>
      </c>
      <c r="S19" s="207" t="e">
        <f t="shared" si="7"/>
        <v>#DIV/0!</v>
      </c>
      <c r="T19" s="354" t="e">
        <f>SUM(Q19:Q20)/SUM(R19:R20)</f>
        <v>#DIV/0!</v>
      </c>
      <c r="U19" s="354"/>
    </row>
    <row r="20" spans="2:21" ht="23.25" customHeight="1" thickBot="1" x14ac:dyDescent="0.3">
      <c r="B20" s="240"/>
      <c r="C20" s="243"/>
      <c r="D20" s="101" t="s">
        <v>109</v>
      </c>
      <c r="E20" s="201">
        <f>'1- کل کادر پرستاری به تخت موجود'!F20</f>
        <v>0</v>
      </c>
      <c r="F20" s="201">
        <f>'1- کل کادر پرستاری به تخت موجود'!U20</f>
        <v>0</v>
      </c>
      <c r="G20" s="201">
        <f>'1- کل کادر پرستاری به تخت موجود'!AE20</f>
        <v>0</v>
      </c>
      <c r="H20" s="201">
        <f>'1- کل کادر پرستاری به تخت موجود'!AO20</f>
        <v>0</v>
      </c>
      <c r="I20" s="201">
        <f>'1- کل کادر پرستاری به تخت موجود'!AY20</f>
        <v>0</v>
      </c>
      <c r="J20" s="201">
        <f>'1- کل کادر پرستاری به تخت موجود'!BI20</f>
        <v>0</v>
      </c>
      <c r="K20" s="201">
        <f>'1- کل کادر پرستاری به تخت موجود'!BS20</f>
        <v>0</v>
      </c>
      <c r="L20" s="201">
        <f>'1- کل کادر پرستاری به تخت موجود'!CC20</f>
        <v>0</v>
      </c>
      <c r="M20" s="201">
        <f>'1- کل کادر پرستاری به تخت موجود'!CM20</f>
        <v>0</v>
      </c>
      <c r="N20" s="201">
        <f>'1- کل کادر پرستاری به تخت موجود'!CW20</f>
        <v>0</v>
      </c>
      <c r="O20" s="201">
        <f>'1- کل کادر پرستاری به تخت موجود'!CZ20</f>
        <v>0</v>
      </c>
      <c r="P20" s="201">
        <f>SUM('1- کل کادر پرستاری به تخت موجود'!DD20:DE20)</f>
        <v>0</v>
      </c>
      <c r="Q20" s="202">
        <f t="shared" si="6"/>
        <v>0</v>
      </c>
      <c r="R20" s="202">
        <f>'1- کل کادر پرستاری به تخت موجود'!DH20</f>
        <v>0</v>
      </c>
      <c r="S20" s="208" t="e">
        <f t="shared" si="7"/>
        <v>#DIV/0!</v>
      </c>
      <c r="T20" s="355"/>
      <c r="U20" s="355"/>
    </row>
    <row r="21" spans="2:21" ht="23.25" customHeight="1" x14ac:dyDescent="0.25">
      <c r="B21" s="238">
        <f>'2- پرستار حرفه ای به تخت موجود'!B21:B24</f>
        <v>5</v>
      </c>
      <c r="C21" s="241">
        <f>لیست!D10</f>
        <v>0</v>
      </c>
      <c r="D21" s="105" t="s">
        <v>106</v>
      </c>
      <c r="E21" s="197">
        <f>'1- کل کادر پرستاری به تخت موجود'!F21</f>
        <v>0</v>
      </c>
      <c r="F21" s="197">
        <f>'1- کل کادر پرستاری به تخت موجود'!U21</f>
        <v>0</v>
      </c>
      <c r="G21" s="197">
        <f>'1- کل کادر پرستاری به تخت موجود'!AE21</f>
        <v>0</v>
      </c>
      <c r="H21" s="197">
        <f>'1- کل کادر پرستاری به تخت موجود'!AO21</f>
        <v>0</v>
      </c>
      <c r="I21" s="197">
        <f>'1- کل کادر پرستاری به تخت موجود'!AY21</f>
        <v>0</v>
      </c>
      <c r="J21" s="197">
        <f>'1- کل کادر پرستاری به تخت موجود'!BI21</f>
        <v>0</v>
      </c>
      <c r="K21" s="197">
        <f>'1- کل کادر پرستاری به تخت موجود'!BS21</f>
        <v>0</v>
      </c>
      <c r="L21" s="197">
        <f>'1- کل کادر پرستاری به تخت موجود'!CC21</f>
        <v>0</v>
      </c>
      <c r="M21" s="197">
        <f>'1- کل کادر پرستاری به تخت موجود'!CM21</f>
        <v>0</v>
      </c>
      <c r="N21" s="197">
        <f>'1- کل کادر پرستاری به تخت موجود'!CW21</f>
        <v>0</v>
      </c>
      <c r="O21" s="197">
        <f>'1- کل کادر پرستاری به تخت موجود'!CZ21</f>
        <v>0</v>
      </c>
      <c r="P21" s="197">
        <f>SUM('1- کل کادر پرستاری به تخت موجود'!DD21:DE21)</f>
        <v>0</v>
      </c>
      <c r="Q21" s="198">
        <f>SUM(E21:P21)</f>
        <v>0</v>
      </c>
      <c r="R21" s="198">
        <f>'1- کل کادر پرستاری به تخت موجود'!DH21</f>
        <v>0</v>
      </c>
      <c r="S21" s="206" t="e">
        <f>Q21/R21</f>
        <v>#DIV/0!</v>
      </c>
      <c r="T21" s="352" t="e">
        <f>SUM(Q21:Q22)/SUM(R21:R22)</f>
        <v>#DIV/0!</v>
      </c>
      <c r="U21" s="352" t="e">
        <f>SUM(Q21:Q24)/SUM(R21:R24)</f>
        <v>#DIV/0!</v>
      </c>
    </row>
    <row r="22" spans="2:21" ht="23.25" customHeight="1" x14ac:dyDescent="0.25">
      <c r="B22" s="239"/>
      <c r="C22" s="242"/>
      <c r="D22" s="79" t="s">
        <v>107</v>
      </c>
      <c r="E22" s="199">
        <f>'1- کل کادر پرستاری به تخت موجود'!F22</f>
        <v>0</v>
      </c>
      <c r="F22" s="199">
        <f>'1- کل کادر پرستاری به تخت موجود'!U22</f>
        <v>0</v>
      </c>
      <c r="G22" s="199">
        <f>'1- کل کادر پرستاری به تخت موجود'!AE22</f>
        <v>0</v>
      </c>
      <c r="H22" s="199">
        <f>'1- کل کادر پرستاری به تخت موجود'!AO22</f>
        <v>0</v>
      </c>
      <c r="I22" s="199">
        <f>'1- کل کادر پرستاری به تخت موجود'!AY22</f>
        <v>0</v>
      </c>
      <c r="J22" s="199">
        <f>'1- کل کادر پرستاری به تخت موجود'!BI22</f>
        <v>0</v>
      </c>
      <c r="K22" s="199">
        <f>'1- کل کادر پرستاری به تخت موجود'!BS22</f>
        <v>0</v>
      </c>
      <c r="L22" s="199">
        <f>'1- کل کادر پرستاری به تخت موجود'!CC22</f>
        <v>0</v>
      </c>
      <c r="M22" s="199">
        <f>'1- کل کادر پرستاری به تخت موجود'!CM22</f>
        <v>0</v>
      </c>
      <c r="N22" s="199">
        <f>'1- کل کادر پرستاری به تخت موجود'!CW22</f>
        <v>0</v>
      </c>
      <c r="O22" s="199">
        <f>'1- کل کادر پرستاری به تخت موجود'!CZ22</f>
        <v>0</v>
      </c>
      <c r="P22" s="199">
        <f>SUM('1- کل کادر پرستاری به تخت موجود'!DD22:DE22)</f>
        <v>0</v>
      </c>
      <c r="Q22" s="200">
        <f t="shared" ref="Q22:Q24" si="8">SUM(E22:P22)</f>
        <v>0</v>
      </c>
      <c r="R22" s="200">
        <f>'1- کل کادر پرستاری به تخت موجود'!DH22</f>
        <v>0</v>
      </c>
      <c r="S22" s="207" t="e">
        <f t="shared" ref="S22:S24" si="9">Q22/R22</f>
        <v>#DIV/0!</v>
      </c>
      <c r="T22" s="353"/>
      <c r="U22" s="354"/>
    </row>
    <row r="23" spans="2:21" ht="23.25" customHeight="1" x14ac:dyDescent="0.25">
      <c r="B23" s="239"/>
      <c r="C23" s="242"/>
      <c r="D23" s="79" t="s">
        <v>108</v>
      </c>
      <c r="E23" s="199">
        <f>'1- کل کادر پرستاری به تخت موجود'!F23</f>
        <v>0</v>
      </c>
      <c r="F23" s="199">
        <f>'1- کل کادر پرستاری به تخت موجود'!U23</f>
        <v>0</v>
      </c>
      <c r="G23" s="199">
        <f>'1- کل کادر پرستاری به تخت موجود'!AE23</f>
        <v>0</v>
      </c>
      <c r="H23" s="199">
        <f>'1- کل کادر پرستاری به تخت موجود'!AO23</f>
        <v>0</v>
      </c>
      <c r="I23" s="199">
        <f>'1- کل کادر پرستاری به تخت موجود'!AY23</f>
        <v>0</v>
      </c>
      <c r="J23" s="199">
        <f>'1- کل کادر پرستاری به تخت موجود'!BI23</f>
        <v>0</v>
      </c>
      <c r="K23" s="199">
        <f>'1- کل کادر پرستاری به تخت موجود'!BS23</f>
        <v>0</v>
      </c>
      <c r="L23" s="199">
        <f>'1- کل کادر پرستاری به تخت موجود'!CC23</f>
        <v>0</v>
      </c>
      <c r="M23" s="199">
        <f>'1- کل کادر پرستاری به تخت موجود'!CM23</f>
        <v>0</v>
      </c>
      <c r="N23" s="199">
        <f>'1- کل کادر پرستاری به تخت موجود'!CW23</f>
        <v>0</v>
      </c>
      <c r="O23" s="199">
        <f>'1- کل کادر پرستاری به تخت موجود'!CZ23</f>
        <v>0</v>
      </c>
      <c r="P23" s="199">
        <f>SUM('1- کل کادر پرستاری به تخت موجود'!DD23:DE23)</f>
        <v>0</v>
      </c>
      <c r="Q23" s="200">
        <f t="shared" si="8"/>
        <v>0</v>
      </c>
      <c r="R23" s="200">
        <f>'1- کل کادر پرستاری به تخت موجود'!DH23</f>
        <v>0</v>
      </c>
      <c r="S23" s="207" t="e">
        <f t="shared" si="9"/>
        <v>#DIV/0!</v>
      </c>
      <c r="T23" s="354" t="e">
        <f>SUM(Q23:Q24)/SUM(R23:R24)</f>
        <v>#DIV/0!</v>
      </c>
      <c r="U23" s="354"/>
    </row>
    <row r="24" spans="2:21" ht="23.25" customHeight="1" thickBot="1" x14ac:dyDescent="0.3">
      <c r="B24" s="240"/>
      <c r="C24" s="243"/>
      <c r="D24" s="101" t="s">
        <v>109</v>
      </c>
      <c r="E24" s="201">
        <f>'1- کل کادر پرستاری به تخت موجود'!F24</f>
        <v>0</v>
      </c>
      <c r="F24" s="201">
        <f>'1- کل کادر پرستاری به تخت موجود'!U24</f>
        <v>0</v>
      </c>
      <c r="G24" s="201">
        <f>'1- کل کادر پرستاری به تخت موجود'!AE24</f>
        <v>0</v>
      </c>
      <c r="H24" s="201">
        <f>'1- کل کادر پرستاری به تخت موجود'!AO24</f>
        <v>0</v>
      </c>
      <c r="I24" s="201">
        <f>'1- کل کادر پرستاری به تخت موجود'!AY24</f>
        <v>0</v>
      </c>
      <c r="J24" s="201">
        <f>'1- کل کادر پرستاری به تخت موجود'!BI24</f>
        <v>0</v>
      </c>
      <c r="K24" s="201">
        <f>'1- کل کادر پرستاری به تخت موجود'!BS24</f>
        <v>0</v>
      </c>
      <c r="L24" s="201">
        <f>'1- کل کادر پرستاری به تخت موجود'!CC24</f>
        <v>0</v>
      </c>
      <c r="M24" s="201">
        <f>'1- کل کادر پرستاری به تخت موجود'!CM24</f>
        <v>0</v>
      </c>
      <c r="N24" s="201">
        <f>'1- کل کادر پرستاری به تخت موجود'!CW24</f>
        <v>0</v>
      </c>
      <c r="O24" s="201">
        <f>'1- کل کادر پرستاری به تخت موجود'!CZ24</f>
        <v>0</v>
      </c>
      <c r="P24" s="201">
        <f>SUM('1- کل کادر پرستاری به تخت موجود'!DD24:DE24)</f>
        <v>0</v>
      </c>
      <c r="Q24" s="202">
        <f t="shared" si="8"/>
        <v>0</v>
      </c>
      <c r="R24" s="202">
        <f>'1- کل کادر پرستاری به تخت موجود'!DH24</f>
        <v>0</v>
      </c>
      <c r="S24" s="208" t="e">
        <f t="shared" si="9"/>
        <v>#DIV/0!</v>
      </c>
      <c r="T24" s="355"/>
      <c r="U24" s="355"/>
    </row>
    <row r="25" spans="2:21" ht="23.25" customHeight="1" x14ac:dyDescent="0.25">
      <c r="B25" s="238">
        <f>'2- پرستار حرفه ای به تخت موجود'!B25:B28</f>
        <v>6</v>
      </c>
      <c r="C25" s="241">
        <f>لیست!D11</f>
        <v>0</v>
      </c>
      <c r="D25" s="105" t="s">
        <v>106</v>
      </c>
      <c r="E25" s="197">
        <f>'1- کل کادر پرستاری به تخت موجود'!F25</f>
        <v>0</v>
      </c>
      <c r="F25" s="197">
        <f>'1- کل کادر پرستاری به تخت موجود'!U25</f>
        <v>0</v>
      </c>
      <c r="G25" s="197">
        <f>'1- کل کادر پرستاری به تخت موجود'!AE25</f>
        <v>0</v>
      </c>
      <c r="H25" s="197">
        <f>'1- کل کادر پرستاری به تخت موجود'!AO25</f>
        <v>0</v>
      </c>
      <c r="I25" s="197">
        <f>'1- کل کادر پرستاری به تخت موجود'!AY25</f>
        <v>0</v>
      </c>
      <c r="J25" s="197">
        <f>'1- کل کادر پرستاری به تخت موجود'!BI25</f>
        <v>0</v>
      </c>
      <c r="K25" s="197">
        <f>'1- کل کادر پرستاری به تخت موجود'!BS25</f>
        <v>0</v>
      </c>
      <c r="L25" s="197">
        <f>'1- کل کادر پرستاری به تخت موجود'!CC25</f>
        <v>0</v>
      </c>
      <c r="M25" s="197">
        <f>'1- کل کادر پرستاری به تخت موجود'!CM25</f>
        <v>0</v>
      </c>
      <c r="N25" s="197">
        <f>'1- کل کادر پرستاری به تخت موجود'!CW25</f>
        <v>0</v>
      </c>
      <c r="O25" s="197">
        <f>'1- کل کادر پرستاری به تخت موجود'!CZ25</f>
        <v>0</v>
      </c>
      <c r="P25" s="197">
        <f>SUM('1- کل کادر پرستاری به تخت موجود'!DD25:DE25)</f>
        <v>0</v>
      </c>
      <c r="Q25" s="198">
        <f>SUM(E25:P25)</f>
        <v>0</v>
      </c>
      <c r="R25" s="198">
        <f>'1- کل کادر پرستاری به تخت موجود'!DH25</f>
        <v>0</v>
      </c>
      <c r="S25" s="206" t="e">
        <f>Q25/R25</f>
        <v>#DIV/0!</v>
      </c>
      <c r="T25" s="352" t="e">
        <f>SUM(Q25:Q26)/SUM(R25:R26)</f>
        <v>#DIV/0!</v>
      </c>
      <c r="U25" s="352" t="e">
        <f>SUM(Q25:Q28)/SUM(R25:R28)</f>
        <v>#DIV/0!</v>
      </c>
    </row>
    <row r="26" spans="2:21" ht="23.25" customHeight="1" x14ac:dyDescent="0.25">
      <c r="B26" s="239"/>
      <c r="C26" s="242"/>
      <c r="D26" s="79" t="s">
        <v>107</v>
      </c>
      <c r="E26" s="199">
        <f>'1- کل کادر پرستاری به تخت موجود'!F26</f>
        <v>0</v>
      </c>
      <c r="F26" s="199">
        <f>'1- کل کادر پرستاری به تخت موجود'!U26</f>
        <v>0</v>
      </c>
      <c r="G26" s="199">
        <f>'1- کل کادر پرستاری به تخت موجود'!AE26</f>
        <v>0</v>
      </c>
      <c r="H26" s="199">
        <f>'1- کل کادر پرستاری به تخت موجود'!AO26</f>
        <v>0</v>
      </c>
      <c r="I26" s="199">
        <f>'1- کل کادر پرستاری به تخت موجود'!AY26</f>
        <v>0</v>
      </c>
      <c r="J26" s="199">
        <f>'1- کل کادر پرستاری به تخت موجود'!BI26</f>
        <v>0</v>
      </c>
      <c r="K26" s="199">
        <f>'1- کل کادر پرستاری به تخت موجود'!BS26</f>
        <v>0</v>
      </c>
      <c r="L26" s="199">
        <f>'1- کل کادر پرستاری به تخت موجود'!CC26</f>
        <v>0</v>
      </c>
      <c r="M26" s="199">
        <f>'1- کل کادر پرستاری به تخت موجود'!CM26</f>
        <v>0</v>
      </c>
      <c r="N26" s="199">
        <f>'1- کل کادر پرستاری به تخت موجود'!CW26</f>
        <v>0</v>
      </c>
      <c r="O26" s="199">
        <f>'1- کل کادر پرستاری به تخت موجود'!CZ26</f>
        <v>0</v>
      </c>
      <c r="P26" s="199">
        <f>SUM('1- کل کادر پرستاری به تخت موجود'!DD26:DE26)</f>
        <v>0</v>
      </c>
      <c r="Q26" s="200">
        <f t="shared" ref="Q26:Q28" si="10">SUM(E26:P26)</f>
        <v>0</v>
      </c>
      <c r="R26" s="200">
        <f>'1- کل کادر پرستاری به تخت موجود'!DH26</f>
        <v>0</v>
      </c>
      <c r="S26" s="207" t="e">
        <f t="shared" ref="S26:S28" si="11">Q26/R26</f>
        <v>#DIV/0!</v>
      </c>
      <c r="T26" s="353"/>
      <c r="U26" s="354"/>
    </row>
    <row r="27" spans="2:21" ht="23.25" customHeight="1" x14ac:dyDescent="0.25">
      <c r="B27" s="239"/>
      <c r="C27" s="242"/>
      <c r="D27" s="79" t="s">
        <v>108</v>
      </c>
      <c r="E27" s="199">
        <f>'1- کل کادر پرستاری به تخت موجود'!F27</f>
        <v>0</v>
      </c>
      <c r="F27" s="199">
        <f>'1- کل کادر پرستاری به تخت موجود'!U27</f>
        <v>0</v>
      </c>
      <c r="G27" s="199">
        <f>'1- کل کادر پرستاری به تخت موجود'!AE27</f>
        <v>0</v>
      </c>
      <c r="H27" s="199">
        <f>'1- کل کادر پرستاری به تخت موجود'!AO27</f>
        <v>0</v>
      </c>
      <c r="I27" s="199">
        <f>'1- کل کادر پرستاری به تخت موجود'!AY27</f>
        <v>0</v>
      </c>
      <c r="J27" s="199">
        <f>'1- کل کادر پرستاری به تخت موجود'!BI27</f>
        <v>0</v>
      </c>
      <c r="K27" s="199">
        <f>'1- کل کادر پرستاری به تخت موجود'!BS27</f>
        <v>0</v>
      </c>
      <c r="L27" s="199">
        <f>'1- کل کادر پرستاری به تخت موجود'!CC27</f>
        <v>0</v>
      </c>
      <c r="M27" s="199">
        <f>'1- کل کادر پرستاری به تخت موجود'!CM27</f>
        <v>0</v>
      </c>
      <c r="N27" s="199">
        <f>'1- کل کادر پرستاری به تخت موجود'!CW27</f>
        <v>0</v>
      </c>
      <c r="O27" s="199">
        <f>'1- کل کادر پرستاری به تخت موجود'!CZ27</f>
        <v>0</v>
      </c>
      <c r="P27" s="199">
        <f>SUM('1- کل کادر پرستاری به تخت موجود'!DD27:DE27)</f>
        <v>0</v>
      </c>
      <c r="Q27" s="200">
        <f t="shared" si="10"/>
        <v>0</v>
      </c>
      <c r="R27" s="200">
        <f>'1- کل کادر پرستاری به تخت موجود'!DH27</f>
        <v>0</v>
      </c>
      <c r="S27" s="207" t="e">
        <f t="shared" si="11"/>
        <v>#DIV/0!</v>
      </c>
      <c r="T27" s="354" t="e">
        <f>SUM(Q27:Q28)/SUM(R27:R28)</f>
        <v>#DIV/0!</v>
      </c>
      <c r="U27" s="354"/>
    </row>
    <row r="28" spans="2:21" ht="23.25" customHeight="1" thickBot="1" x14ac:dyDescent="0.3">
      <c r="B28" s="240"/>
      <c r="C28" s="243"/>
      <c r="D28" s="101" t="s">
        <v>109</v>
      </c>
      <c r="E28" s="201">
        <f>'1- کل کادر پرستاری به تخت موجود'!F28</f>
        <v>0</v>
      </c>
      <c r="F28" s="201">
        <f>'1- کل کادر پرستاری به تخت موجود'!U28</f>
        <v>0</v>
      </c>
      <c r="G28" s="201">
        <f>'1- کل کادر پرستاری به تخت موجود'!AE28</f>
        <v>0</v>
      </c>
      <c r="H28" s="201">
        <f>'1- کل کادر پرستاری به تخت موجود'!AO28</f>
        <v>0</v>
      </c>
      <c r="I28" s="201">
        <f>'1- کل کادر پرستاری به تخت موجود'!AY28</f>
        <v>0</v>
      </c>
      <c r="J28" s="201">
        <f>'1- کل کادر پرستاری به تخت موجود'!BI28</f>
        <v>0</v>
      </c>
      <c r="K28" s="201">
        <f>'1- کل کادر پرستاری به تخت موجود'!BS28</f>
        <v>0</v>
      </c>
      <c r="L28" s="201">
        <f>'1- کل کادر پرستاری به تخت موجود'!CC28</f>
        <v>0</v>
      </c>
      <c r="M28" s="201">
        <f>'1- کل کادر پرستاری به تخت موجود'!CM28</f>
        <v>0</v>
      </c>
      <c r="N28" s="201">
        <f>'1- کل کادر پرستاری به تخت موجود'!CW28</f>
        <v>0</v>
      </c>
      <c r="O28" s="201">
        <f>'1- کل کادر پرستاری به تخت موجود'!CZ28</f>
        <v>0</v>
      </c>
      <c r="P28" s="201">
        <f>SUM('1- کل کادر پرستاری به تخت موجود'!DD28:DE28)</f>
        <v>0</v>
      </c>
      <c r="Q28" s="202">
        <f t="shared" si="10"/>
        <v>0</v>
      </c>
      <c r="R28" s="202">
        <f>'1- کل کادر پرستاری به تخت موجود'!DH28</f>
        <v>0</v>
      </c>
      <c r="S28" s="208" t="e">
        <f t="shared" si="11"/>
        <v>#DIV/0!</v>
      </c>
      <c r="T28" s="355"/>
      <c r="U28" s="355"/>
    </row>
    <row r="29" spans="2:21" ht="23.25" customHeight="1" x14ac:dyDescent="0.25">
      <c r="B29" s="238">
        <f>'2- پرستار حرفه ای به تخت موجود'!B29:B32</f>
        <v>7</v>
      </c>
      <c r="C29" s="241">
        <f>لیست!D12</f>
        <v>0</v>
      </c>
      <c r="D29" s="105" t="s">
        <v>106</v>
      </c>
      <c r="E29" s="197">
        <f>'1- کل کادر پرستاری به تخت موجود'!F29</f>
        <v>0</v>
      </c>
      <c r="F29" s="197">
        <f>'1- کل کادر پرستاری به تخت موجود'!U29</f>
        <v>0</v>
      </c>
      <c r="G29" s="197">
        <f>'1- کل کادر پرستاری به تخت موجود'!AE29</f>
        <v>0</v>
      </c>
      <c r="H29" s="197">
        <f>'1- کل کادر پرستاری به تخت موجود'!AO29</f>
        <v>0</v>
      </c>
      <c r="I29" s="197">
        <f>'1- کل کادر پرستاری به تخت موجود'!AY29</f>
        <v>0</v>
      </c>
      <c r="J29" s="197">
        <f>'1- کل کادر پرستاری به تخت موجود'!BI29</f>
        <v>0</v>
      </c>
      <c r="K29" s="197">
        <f>'1- کل کادر پرستاری به تخت موجود'!BS29</f>
        <v>0</v>
      </c>
      <c r="L29" s="197">
        <f>'1- کل کادر پرستاری به تخت موجود'!CC29</f>
        <v>0</v>
      </c>
      <c r="M29" s="197">
        <f>'1- کل کادر پرستاری به تخت موجود'!CM29</f>
        <v>0</v>
      </c>
      <c r="N29" s="197">
        <f>'1- کل کادر پرستاری به تخت موجود'!CW29</f>
        <v>0</v>
      </c>
      <c r="O29" s="197">
        <f>'1- کل کادر پرستاری به تخت موجود'!CZ29</f>
        <v>0</v>
      </c>
      <c r="P29" s="197">
        <f>SUM('1- کل کادر پرستاری به تخت موجود'!DD29:DE29)</f>
        <v>0</v>
      </c>
      <c r="Q29" s="198">
        <f>SUM(E29:P29)</f>
        <v>0</v>
      </c>
      <c r="R29" s="198">
        <f>'1- کل کادر پرستاری به تخت موجود'!DH29</f>
        <v>0</v>
      </c>
      <c r="S29" s="206" t="e">
        <f>Q29/R29</f>
        <v>#DIV/0!</v>
      </c>
      <c r="T29" s="352" t="e">
        <f>SUM(Q29:Q30)/SUM(R29:R30)</f>
        <v>#DIV/0!</v>
      </c>
      <c r="U29" s="352" t="e">
        <f>SUM(Q29:Q32)/SUM(R29:R32)</f>
        <v>#DIV/0!</v>
      </c>
    </row>
    <row r="30" spans="2:21" ht="23.25" customHeight="1" x14ac:dyDescent="0.25">
      <c r="B30" s="239"/>
      <c r="C30" s="242"/>
      <c r="D30" s="79" t="s">
        <v>107</v>
      </c>
      <c r="E30" s="199">
        <f>'1- کل کادر پرستاری به تخت موجود'!F30</f>
        <v>0</v>
      </c>
      <c r="F30" s="199">
        <f>'1- کل کادر پرستاری به تخت موجود'!U30</f>
        <v>0</v>
      </c>
      <c r="G30" s="199">
        <f>'1- کل کادر پرستاری به تخت موجود'!AE30</f>
        <v>0</v>
      </c>
      <c r="H30" s="199">
        <f>'1- کل کادر پرستاری به تخت موجود'!AO30</f>
        <v>0</v>
      </c>
      <c r="I30" s="199">
        <f>'1- کل کادر پرستاری به تخت موجود'!AY30</f>
        <v>0</v>
      </c>
      <c r="J30" s="199">
        <f>'1- کل کادر پرستاری به تخت موجود'!BI30</f>
        <v>0</v>
      </c>
      <c r="K30" s="199">
        <f>'1- کل کادر پرستاری به تخت موجود'!BS30</f>
        <v>0</v>
      </c>
      <c r="L30" s="199">
        <f>'1- کل کادر پرستاری به تخت موجود'!CC30</f>
        <v>0</v>
      </c>
      <c r="M30" s="199">
        <f>'1- کل کادر پرستاری به تخت موجود'!CM30</f>
        <v>0</v>
      </c>
      <c r="N30" s="199">
        <f>'1- کل کادر پرستاری به تخت موجود'!CW30</f>
        <v>0</v>
      </c>
      <c r="O30" s="199">
        <f>'1- کل کادر پرستاری به تخت موجود'!CZ30</f>
        <v>0</v>
      </c>
      <c r="P30" s="199">
        <f>SUM('1- کل کادر پرستاری به تخت موجود'!DD30:DE30)</f>
        <v>0</v>
      </c>
      <c r="Q30" s="200">
        <f t="shared" ref="Q30:Q32" si="12">SUM(E30:P30)</f>
        <v>0</v>
      </c>
      <c r="R30" s="200">
        <f>'1- کل کادر پرستاری به تخت موجود'!DH30</f>
        <v>0</v>
      </c>
      <c r="S30" s="207" t="e">
        <f t="shared" ref="S30:S32" si="13">Q30/R30</f>
        <v>#DIV/0!</v>
      </c>
      <c r="T30" s="353"/>
      <c r="U30" s="354"/>
    </row>
    <row r="31" spans="2:21" ht="23.25" customHeight="1" x14ac:dyDescent="0.25">
      <c r="B31" s="239"/>
      <c r="C31" s="242"/>
      <c r="D31" s="79" t="s">
        <v>108</v>
      </c>
      <c r="E31" s="199">
        <f>'1- کل کادر پرستاری به تخت موجود'!F31</f>
        <v>0</v>
      </c>
      <c r="F31" s="199">
        <f>'1- کل کادر پرستاری به تخت موجود'!U31</f>
        <v>0</v>
      </c>
      <c r="G31" s="199">
        <f>'1- کل کادر پرستاری به تخت موجود'!AE31</f>
        <v>0</v>
      </c>
      <c r="H31" s="199">
        <f>'1- کل کادر پرستاری به تخت موجود'!AO31</f>
        <v>0</v>
      </c>
      <c r="I31" s="199">
        <f>'1- کل کادر پرستاری به تخت موجود'!AY31</f>
        <v>0</v>
      </c>
      <c r="J31" s="199">
        <f>'1- کل کادر پرستاری به تخت موجود'!BI31</f>
        <v>0</v>
      </c>
      <c r="K31" s="199">
        <f>'1- کل کادر پرستاری به تخت موجود'!BS31</f>
        <v>0</v>
      </c>
      <c r="L31" s="199">
        <f>'1- کل کادر پرستاری به تخت موجود'!CC31</f>
        <v>0</v>
      </c>
      <c r="M31" s="199">
        <f>'1- کل کادر پرستاری به تخت موجود'!CM31</f>
        <v>0</v>
      </c>
      <c r="N31" s="199">
        <f>'1- کل کادر پرستاری به تخت موجود'!CW31</f>
        <v>0</v>
      </c>
      <c r="O31" s="199">
        <f>'1- کل کادر پرستاری به تخت موجود'!CZ31</f>
        <v>0</v>
      </c>
      <c r="P31" s="199">
        <f>SUM('1- کل کادر پرستاری به تخت موجود'!DD31:DE31)</f>
        <v>0</v>
      </c>
      <c r="Q31" s="200">
        <f t="shared" si="12"/>
        <v>0</v>
      </c>
      <c r="R31" s="200">
        <f>'1- کل کادر پرستاری به تخت موجود'!DH31</f>
        <v>0</v>
      </c>
      <c r="S31" s="207" t="e">
        <f t="shared" si="13"/>
        <v>#DIV/0!</v>
      </c>
      <c r="T31" s="354" t="e">
        <f>SUM(Q31:Q32)/SUM(R31:R32)</f>
        <v>#DIV/0!</v>
      </c>
      <c r="U31" s="354"/>
    </row>
    <row r="32" spans="2:21" ht="23.25" customHeight="1" thickBot="1" x14ac:dyDescent="0.3">
      <c r="B32" s="240"/>
      <c r="C32" s="243"/>
      <c r="D32" s="101" t="s">
        <v>109</v>
      </c>
      <c r="E32" s="201">
        <f>'1- کل کادر پرستاری به تخت موجود'!F32</f>
        <v>0</v>
      </c>
      <c r="F32" s="201">
        <f>'1- کل کادر پرستاری به تخت موجود'!U32</f>
        <v>0</v>
      </c>
      <c r="G32" s="201">
        <f>'1- کل کادر پرستاری به تخت موجود'!AE32</f>
        <v>0</v>
      </c>
      <c r="H32" s="201">
        <f>'1- کل کادر پرستاری به تخت موجود'!AO32</f>
        <v>0</v>
      </c>
      <c r="I32" s="201">
        <f>'1- کل کادر پرستاری به تخت موجود'!AY32</f>
        <v>0</v>
      </c>
      <c r="J32" s="201">
        <f>'1- کل کادر پرستاری به تخت موجود'!BI32</f>
        <v>0</v>
      </c>
      <c r="K32" s="201">
        <f>'1- کل کادر پرستاری به تخت موجود'!BS32</f>
        <v>0</v>
      </c>
      <c r="L32" s="201">
        <f>'1- کل کادر پرستاری به تخت موجود'!CC32</f>
        <v>0</v>
      </c>
      <c r="M32" s="201">
        <f>'1- کل کادر پرستاری به تخت موجود'!CM32</f>
        <v>0</v>
      </c>
      <c r="N32" s="201">
        <f>'1- کل کادر پرستاری به تخت موجود'!CW32</f>
        <v>0</v>
      </c>
      <c r="O32" s="201">
        <f>'1- کل کادر پرستاری به تخت موجود'!CZ32</f>
        <v>0</v>
      </c>
      <c r="P32" s="201">
        <f>SUM('1- کل کادر پرستاری به تخت موجود'!DD32:DE32)</f>
        <v>0</v>
      </c>
      <c r="Q32" s="202">
        <f t="shared" si="12"/>
        <v>0</v>
      </c>
      <c r="R32" s="202">
        <f>'1- کل کادر پرستاری به تخت موجود'!DH32</f>
        <v>0</v>
      </c>
      <c r="S32" s="208" t="e">
        <f t="shared" si="13"/>
        <v>#DIV/0!</v>
      </c>
      <c r="T32" s="355"/>
      <c r="U32" s="355"/>
    </row>
    <row r="33" spans="2:21" ht="23.25" customHeight="1" x14ac:dyDescent="0.25">
      <c r="B33" s="238">
        <f>'2- پرستار حرفه ای به تخت موجود'!B33:B36</f>
        <v>8</v>
      </c>
      <c r="C33" s="241">
        <f>لیست!D13</f>
        <v>0</v>
      </c>
      <c r="D33" s="105" t="s">
        <v>106</v>
      </c>
      <c r="E33" s="197">
        <f>'1- کل کادر پرستاری به تخت موجود'!F33</f>
        <v>0</v>
      </c>
      <c r="F33" s="197">
        <f>'1- کل کادر پرستاری به تخت موجود'!U33</f>
        <v>0</v>
      </c>
      <c r="G33" s="197">
        <f>'1- کل کادر پرستاری به تخت موجود'!AE33</f>
        <v>0</v>
      </c>
      <c r="H33" s="197">
        <f>'1- کل کادر پرستاری به تخت موجود'!AO33</f>
        <v>0</v>
      </c>
      <c r="I33" s="197">
        <f>'1- کل کادر پرستاری به تخت موجود'!AY33</f>
        <v>0</v>
      </c>
      <c r="J33" s="197">
        <f>'1- کل کادر پرستاری به تخت موجود'!BI33</f>
        <v>0</v>
      </c>
      <c r="K33" s="197">
        <f>'1- کل کادر پرستاری به تخت موجود'!BS33</f>
        <v>0</v>
      </c>
      <c r="L33" s="197">
        <f>'1- کل کادر پرستاری به تخت موجود'!CC33</f>
        <v>0</v>
      </c>
      <c r="M33" s="197">
        <f>'1- کل کادر پرستاری به تخت موجود'!CM33</f>
        <v>0</v>
      </c>
      <c r="N33" s="197">
        <f>'1- کل کادر پرستاری به تخت موجود'!CW33</f>
        <v>0</v>
      </c>
      <c r="O33" s="197">
        <f>'1- کل کادر پرستاری به تخت موجود'!CZ33</f>
        <v>0</v>
      </c>
      <c r="P33" s="197">
        <f>SUM('1- کل کادر پرستاری به تخت موجود'!DD33:DE33)</f>
        <v>0</v>
      </c>
      <c r="Q33" s="198">
        <f>SUM(E33:P33)</f>
        <v>0</v>
      </c>
      <c r="R33" s="198">
        <f>'1- کل کادر پرستاری به تخت موجود'!DH33</f>
        <v>0</v>
      </c>
      <c r="S33" s="206" t="e">
        <f>Q33/R33</f>
        <v>#DIV/0!</v>
      </c>
      <c r="T33" s="352" t="e">
        <f>SUM(Q33:Q34)/SUM(R33:R34)</f>
        <v>#DIV/0!</v>
      </c>
      <c r="U33" s="352" t="e">
        <f>SUM(Q33:Q36)/SUM(R33:R36)</f>
        <v>#DIV/0!</v>
      </c>
    </row>
    <row r="34" spans="2:21" ht="23.25" customHeight="1" x14ac:dyDescent="0.25">
      <c r="B34" s="239"/>
      <c r="C34" s="242"/>
      <c r="D34" s="79" t="s">
        <v>107</v>
      </c>
      <c r="E34" s="199">
        <f>'1- کل کادر پرستاری به تخت موجود'!F34</f>
        <v>0</v>
      </c>
      <c r="F34" s="199">
        <f>'1- کل کادر پرستاری به تخت موجود'!U34</f>
        <v>0</v>
      </c>
      <c r="G34" s="199">
        <f>'1- کل کادر پرستاری به تخت موجود'!AE34</f>
        <v>0</v>
      </c>
      <c r="H34" s="199">
        <f>'1- کل کادر پرستاری به تخت موجود'!AO34</f>
        <v>0</v>
      </c>
      <c r="I34" s="199">
        <f>'1- کل کادر پرستاری به تخت موجود'!AY34</f>
        <v>0</v>
      </c>
      <c r="J34" s="199">
        <f>'1- کل کادر پرستاری به تخت موجود'!BI34</f>
        <v>0</v>
      </c>
      <c r="K34" s="199">
        <f>'1- کل کادر پرستاری به تخت موجود'!BS34</f>
        <v>0</v>
      </c>
      <c r="L34" s="199">
        <f>'1- کل کادر پرستاری به تخت موجود'!CC34</f>
        <v>0</v>
      </c>
      <c r="M34" s="199">
        <f>'1- کل کادر پرستاری به تخت موجود'!CM34</f>
        <v>0</v>
      </c>
      <c r="N34" s="199">
        <f>'1- کل کادر پرستاری به تخت موجود'!CW34</f>
        <v>0</v>
      </c>
      <c r="O34" s="199">
        <f>'1- کل کادر پرستاری به تخت موجود'!CZ34</f>
        <v>0</v>
      </c>
      <c r="P34" s="199">
        <f>SUM('1- کل کادر پرستاری به تخت موجود'!DD34:DE34)</f>
        <v>0</v>
      </c>
      <c r="Q34" s="200">
        <f t="shared" ref="Q34:Q36" si="14">SUM(E34:P34)</f>
        <v>0</v>
      </c>
      <c r="R34" s="200">
        <f>'1- کل کادر پرستاری به تخت موجود'!DH34</f>
        <v>0</v>
      </c>
      <c r="S34" s="207" t="e">
        <f t="shared" ref="S34:S36" si="15">Q34/R34</f>
        <v>#DIV/0!</v>
      </c>
      <c r="T34" s="353"/>
      <c r="U34" s="354"/>
    </row>
    <row r="35" spans="2:21" ht="23.25" customHeight="1" x14ac:dyDescent="0.25">
      <c r="B35" s="239"/>
      <c r="C35" s="242"/>
      <c r="D35" s="79" t="s">
        <v>108</v>
      </c>
      <c r="E35" s="199">
        <f>'1- کل کادر پرستاری به تخت موجود'!F35</f>
        <v>0</v>
      </c>
      <c r="F35" s="199">
        <f>'1- کل کادر پرستاری به تخت موجود'!U35</f>
        <v>0</v>
      </c>
      <c r="G35" s="199">
        <f>'1- کل کادر پرستاری به تخت موجود'!AE35</f>
        <v>0</v>
      </c>
      <c r="H35" s="199">
        <f>'1- کل کادر پرستاری به تخت موجود'!AO35</f>
        <v>0</v>
      </c>
      <c r="I35" s="199">
        <f>'1- کل کادر پرستاری به تخت موجود'!AY35</f>
        <v>0</v>
      </c>
      <c r="J35" s="199">
        <f>'1- کل کادر پرستاری به تخت موجود'!BI35</f>
        <v>0</v>
      </c>
      <c r="K35" s="199">
        <f>'1- کل کادر پرستاری به تخت موجود'!BS35</f>
        <v>0</v>
      </c>
      <c r="L35" s="199">
        <f>'1- کل کادر پرستاری به تخت موجود'!CC35</f>
        <v>0</v>
      </c>
      <c r="M35" s="199">
        <f>'1- کل کادر پرستاری به تخت موجود'!CM35</f>
        <v>0</v>
      </c>
      <c r="N35" s="199">
        <f>'1- کل کادر پرستاری به تخت موجود'!CW35</f>
        <v>0</v>
      </c>
      <c r="O35" s="199">
        <f>'1- کل کادر پرستاری به تخت موجود'!CZ35</f>
        <v>0</v>
      </c>
      <c r="P35" s="199">
        <f>SUM('1- کل کادر پرستاری به تخت موجود'!DD35:DE35)</f>
        <v>0</v>
      </c>
      <c r="Q35" s="200">
        <f t="shared" si="14"/>
        <v>0</v>
      </c>
      <c r="R35" s="200">
        <f>'1- کل کادر پرستاری به تخت موجود'!DH35</f>
        <v>0</v>
      </c>
      <c r="S35" s="207" t="e">
        <f t="shared" si="15"/>
        <v>#DIV/0!</v>
      </c>
      <c r="T35" s="354" t="e">
        <f>SUM(Q35:Q36)/SUM(R35:R36)</f>
        <v>#DIV/0!</v>
      </c>
      <c r="U35" s="354"/>
    </row>
    <row r="36" spans="2:21" ht="23.25" customHeight="1" thickBot="1" x14ac:dyDescent="0.3">
      <c r="B36" s="240"/>
      <c r="C36" s="243"/>
      <c r="D36" s="101" t="s">
        <v>109</v>
      </c>
      <c r="E36" s="201">
        <f>'1- کل کادر پرستاری به تخت موجود'!F36</f>
        <v>0</v>
      </c>
      <c r="F36" s="201">
        <f>'1- کل کادر پرستاری به تخت موجود'!U36</f>
        <v>0</v>
      </c>
      <c r="G36" s="201">
        <f>'1- کل کادر پرستاری به تخت موجود'!AE36</f>
        <v>0</v>
      </c>
      <c r="H36" s="201">
        <f>'1- کل کادر پرستاری به تخت موجود'!AO36</f>
        <v>0</v>
      </c>
      <c r="I36" s="201">
        <f>'1- کل کادر پرستاری به تخت موجود'!AY36</f>
        <v>0</v>
      </c>
      <c r="J36" s="201">
        <f>'1- کل کادر پرستاری به تخت موجود'!BI36</f>
        <v>0</v>
      </c>
      <c r="K36" s="201">
        <f>'1- کل کادر پرستاری به تخت موجود'!BS36</f>
        <v>0</v>
      </c>
      <c r="L36" s="201">
        <f>'1- کل کادر پرستاری به تخت موجود'!CC36</f>
        <v>0</v>
      </c>
      <c r="M36" s="201">
        <f>'1- کل کادر پرستاری به تخت موجود'!CM36</f>
        <v>0</v>
      </c>
      <c r="N36" s="201">
        <f>'1- کل کادر پرستاری به تخت موجود'!CW36</f>
        <v>0</v>
      </c>
      <c r="O36" s="201">
        <f>'1- کل کادر پرستاری به تخت موجود'!CZ36</f>
        <v>0</v>
      </c>
      <c r="P36" s="201">
        <f>SUM('1- کل کادر پرستاری به تخت موجود'!DD36:DE36)</f>
        <v>0</v>
      </c>
      <c r="Q36" s="202">
        <f t="shared" si="14"/>
        <v>0</v>
      </c>
      <c r="R36" s="202">
        <f>'1- کل کادر پرستاری به تخت موجود'!DH36</f>
        <v>0</v>
      </c>
      <c r="S36" s="208" t="e">
        <f t="shared" si="15"/>
        <v>#DIV/0!</v>
      </c>
      <c r="T36" s="355"/>
      <c r="U36" s="355"/>
    </row>
    <row r="37" spans="2:21" ht="23.25" customHeight="1" x14ac:dyDescent="0.25">
      <c r="B37" s="238">
        <f>'2- پرستار حرفه ای به تخت موجود'!B37:B40</f>
        <v>9</v>
      </c>
      <c r="C37" s="241">
        <f>لیست!D14</f>
        <v>0</v>
      </c>
      <c r="D37" s="105" t="s">
        <v>106</v>
      </c>
      <c r="E37" s="197">
        <f>'1- کل کادر پرستاری به تخت موجود'!F37</f>
        <v>0</v>
      </c>
      <c r="F37" s="197">
        <f>'1- کل کادر پرستاری به تخت موجود'!U37</f>
        <v>0</v>
      </c>
      <c r="G37" s="197">
        <f>'1- کل کادر پرستاری به تخت موجود'!AE37</f>
        <v>0</v>
      </c>
      <c r="H37" s="197">
        <f>'1- کل کادر پرستاری به تخت موجود'!AO37</f>
        <v>0</v>
      </c>
      <c r="I37" s="197">
        <f>'1- کل کادر پرستاری به تخت موجود'!AY37</f>
        <v>0</v>
      </c>
      <c r="J37" s="197">
        <f>'1- کل کادر پرستاری به تخت موجود'!BI37</f>
        <v>0</v>
      </c>
      <c r="K37" s="197">
        <f>'1- کل کادر پرستاری به تخت موجود'!BS37</f>
        <v>0</v>
      </c>
      <c r="L37" s="197">
        <f>'1- کل کادر پرستاری به تخت موجود'!CC37</f>
        <v>0</v>
      </c>
      <c r="M37" s="197">
        <f>'1- کل کادر پرستاری به تخت موجود'!CM37</f>
        <v>0</v>
      </c>
      <c r="N37" s="197">
        <f>'1- کل کادر پرستاری به تخت موجود'!CW37</f>
        <v>0</v>
      </c>
      <c r="O37" s="197">
        <f>'1- کل کادر پرستاری به تخت موجود'!CZ37</f>
        <v>0</v>
      </c>
      <c r="P37" s="197">
        <f>SUM('1- کل کادر پرستاری به تخت موجود'!DD37:DE37)</f>
        <v>0</v>
      </c>
      <c r="Q37" s="198">
        <f>SUM(E37:P37)</f>
        <v>0</v>
      </c>
      <c r="R37" s="198">
        <f>'1- کل کادر پرستاری به تخت موجود'!DH37</f>
        <v>0</v>
      </c>
      <c r="S37" s="206" t="e">
        <f>Q37/R37</f>
        <v>#DIV/0!</v>
      </c>
      <c r="T37" s="352" t="e">
        <f>SUM(Q37:Q38)/SUM(R37:R38)</f>
        <v>#DIV/0!</v>
      </c>
      <c r="U37" s="352" t="e">
        <f>SUM(Q37:Q40)/SUM(R37:R40)</f>
        <v>#DIV/0!</v>
      </c>
    </row>
    <row r="38" spans="2:21" ht="23.25" customHeight="1" x14ac:dyDescent="0.25">
      <c r="B38" s="239"/>
      <c r="C38" s="242"/>
      <c r="D38" s="79" t="s">
        <v>107</v>
      </c>
      <c r="E38" s="199">
        <f>'1- کل کادر پرستاری به تخت موجود'!F38</f>
        <v>0</v>
      </c>
      <c r="F38" s="199">
        <f>'1- کل کادر پرستاری به تخت موجود'!U38</f>
        <v>0</v>
      </c>
      <c r="G38" s="199">
        <f>'1- کل کادر پرستاری به تخت موجود'!AE38</f>
        <v>0</v>
      </c>
      <c r="H38" s="199">
        <f>'1- کل کادر پرستاری به تخت موجود'!AO38</f>
        <v>0</v>
      </c>
      <c r="I38" s="199">
        <f>'1- کل کادر پرستاری به تخت موجود'!AY38</f>
        <v>0</v>
      </c>
      <c r="J38" s="199">
        <f>'1- کل کادر پرستاری به تخت موجود'!BI38</f>
        <v>0</v>
      </c>
      <c r="K38" s="199">
        <f>'1- کل کادر پرستاری به تخت موجود'!BS38</f>
        <v>0</v>
      </c>
      <c r="L38" s="199">
        <f>'1- کل کادر پرستاری به تخت موجود'!CC38</f>
        <v>0</v>
      </c>
      <c r="M38" s="199">
        <f>'1- کل کادر پرستاری به تخت موجود'!CM38</f>
        <v>0</v>
      </c>
      <c r="N38" s="199">
        <f>'1- کل کادر پرستاری به تخت موجود'!CW38</f>
        <v>0</v>
      </c>
      <c r="O38" s="199">
        <f>'1- کل کادر پرستاری به تخت موجود'!CZ38</f>
        <v>0</v>
      </c>
      <c r="P38" s="199">
        <f>SUM('1- کل کادر پرستاری به تخت موجود'!DD38:DE38)</f>
        <v>0</v>
      </c>
      <c r="Q38" s="200">
        <f t="shared" ref="Q38:Q40" si="16">SUM(E38:P38)</f>
        <v>0</v>
      </c>
      <c r="R38" s="200">
        <f>'1- کل کادر پرستاری به تخت موجود'!DH38</f>
        <v>0</v>
      </c>
      <c r="S38" s="207" t="e">
        <f t="shared" ref="S38:S40" si="17">Q38/R38</f>
        <v>#DIV/0!</v>
      </c>
      <c r="T38" s="353"/>
      <c r="U38" s="354"/>
    </row>
    <row r="39" spans="2:21" ht="23.25" customHeight="1" x14ac:dyDescent="0.25">
      <c r="B39" s="239"/>
      <c r="C39" s="242"/>
      <c r="D39" s="79" t="s">
        <v>108</v>
      </c>
      <c r="E39" s="199">
        <f>'1- کل کادر پرستاری به تخت موجود'!F39</f>
        <v>0</v>
      </c>
      <c r="F39" s="199">
        <f>'1- کل کادر پرستاری به تخت موجود'!U39</f>
        <v>0</v>
      </c>
      <c r="G39" s="199">
        <f>'1- کل کادر پرستاری به تخت موجود'!AE39</f>
        <v>0</v>
      </c>
      <c r="H39" s="199">
        <f>'1- کل کادر پرستاری به تخت موجود'!AO39</f>
        <v>0</v>
      </c>
      <c r="I39" s="199">
        <f>'1- کل کادر پرستاری به تخت موجود'!AY39</f>
        <v>0</v>
      </c>
      <c r="J39" s="199">
        <f>'1- کل کادر پرستاری به تخت موجود'!BI39</f>
        <v>0</v>
      </c>
      <c r="K39" s="199">
        <f>'1- کل کادر پرستاری به تخت موجود'!BS39</f>
        <v>0</v>
      </c>
      <c r="L39" s="199">
        <f>'1- کل کادر پرستاری به تخت موجود'!CC39</f>
        <v>0</v>
      </c>
      <c r="M39" s="199">
        <f>'1- کل کادر پرستاری به تخت موجود'!CM39</f>
        <v>0</v>
      </c>
      <c r="N39" s="199">
        <f>'1- کل کادر پرستاری به تخت موجود'!CW39</f>
        <v>0</v>
      </c>
      <c r="O39" s="199">
        <f>'1- کل کادر پرستاری به تخت موجود'!CZ39</f>
        <v>0</v>
      </c>
      <c r="P39" s="199">
        <f>SUM('1- کل کادر پرستاری به تخت موجود'!DD39:DE39)</f>
        <v>0</v>
      </c>
      <c r="Q39" s="200">
        <f t="shared" si="16"/>
        <v>0</v>
      </c>
      <c r="R39" s="200">
        <f>'1- کل کادر پرستاری به تخت موجود'!DH39</f>
        <v>0</v>
      </c>
      <c r="S39" s="207" t="e">
        <f t="shared" si="17"/>
        <v>#DIV/0!</v>
      </c>
      <c r="T39" s="354" t="e">
        <f>SUM(Q39:Q40)/SUM(R39:R40)</f>
        <v>#DIV/0!</v>
      </c>
      <c r="U39" s="354"/>
    </row>
    <row r="40" spans="2:21" ht="23.25" customHeight="1" thickBot="1" x14ac:dyDescent="0.3">
      <c r="B40" s="240"/>
      <c r="C40" s="243"/>
      <c r="D40" s="101" t="s">
        <v>109</v>
      </c>
      <c r="E40" s="201">
        <f>'1- کل کادر پرستاری به تخت موجود'!F40</f>
        <v>0</v>
      </c>
      <c r="F40" s="201">
        <f>'1- کل کادر پرستاری به تخت موجود'!U40</f>
        <v>0</v>
      </c>
      <c r="G40" s="201">
        <f>'1- کل کادر پرستاری به تخت موجود'!AE40</f>
        <v>0</v>
      </c>
      <c r="H40" s="201">
        <f>'1- کل کادر پرستاری به تخت موجود'!AO40</f>
        <v>0</v>
      </c>
      <c r="I40" s="201">
        <f>'1- کل کادر پرستاری به تخت موجود'!AY40</f>
        <v>0</v>
      </c>
      <c r="J40" s="201">
        <f>'1- کل کادر پرستاری به تخت موجود'!BI40</f>
        <v>0</v>
      </c>
      <c r="K40" s="201">
        <f>'1- کل کادر پرستاری به تخت موجود'!BS40</f>
        <v>0</v>
      </c>
      <c r="L40" s="201">
        <f>'1- کل کادر پرستاری به تخت موجود'!CC40</f>
        <v>0</v>
      </c>
      <c r="M40" s="201">
        <f>'1- کل کادر پرستاری به تخت موجود'!CM40</f>
        <v>0</v>
      </c>
      <c r="N40" s="201">
        <f>'1- کل کادر پرستاری به تخت موجود'!CW40</f>
        <v>0</v>
      </c>
      <c r="O40" s="201">
        <f>'1- کل کادر پرستاری به تخت موجود'!CZ40</f>
        <v>0</v>
      </c>
      <c r="P40" s="201">
        <f>SUM('1- کل کادر پرستاری به تخت موجود'!DD40:DE40)</f>
        <v>0</v>
      </c>
      <c r="Q40" s="202">
        <f t="shared" si="16"/>
        <v>0</v>
      </c>
      <c r="R40" s="202">
        <f>'1- کل کادر پرستاری به تخت موجود'!DH40</f>
        <v>0</v>
      </c>
      <c r="S40" s="208" t="e">
        <f t="shared" si="17"/>
        <v>#DIV/0!</v>
      </c>
      <c r="T40" s="355"/>
      <c r="U40" s="355"/>
    </row>
    <row r="41" spans="2:21" ht="23.25" customHeight="1" x14ac:dyDescent="0.25">
      <c r="B41" s="238">
        <f>'2- پرستار حرفه ای به تخت موجود'!B41:B44</f>
        <v>10</v>
      </c>
      <c r="C41" s="241">
        <f>لیست!D15</f>
        <v>0</v>
      </c>
      <c r="D41" s="105" t="s">
        <v>106</v>
      </c>
      <c r="E41" s="197">
        <f>'1- کل کادر پرستاری به تخت موجود'!F41</f>
        <v>0</v>
      </c>
      <c r="F41" s="197">
        <f>'1- کل کادر پرستاری به تخت موجود'!U41</f>
        <v>0</v>
      </c>
      <c r="G41" s="197">
        <f>'1- کل کادر پرستاری به تخت موجود'!AE41</f>
        <v>0</v>
      </c>
      <c r="H41" s="197">
        <f>'1- کل کادر پرستاری به تخت موجود'!AO41</f>
        <v>0</v>
      </c>
      <c r="I41" s="197">
        <f>'1- کل کادر پرستاری به تخت موجود'!AY41</f>
        <v>0</v>
      </c>
      <c r="J41" s="197">
        <f>'1- کل کادر پرستاری به تخت موجود'!BI41</f>
        <v>0</v>
      </c>
      <c r="K41" s="197">
        <f>'1- کل کادر پرستاری به تخت موجود'!BS41</f>
        <v>0</v>
      </c>
      <c r="L41" s="197">
        <f>'1- کل کادر پرستاری به تخت موجود'!CC41</f>
        <v>0</v>
      </c>
      <c r="M41" s="197">
        <f>'1- کل کادر پرستاری به تخت موجود'!CM41</f>
        <v>0</v>
      </c>
      <c r="N41" s="197">
        <f>'1- کل کادر پرستاری به تخت موجود'!CW41</f>
        <v>0</v>
      </c>
      <c r="O41" s="197">
        <f>'1- کل کادر پرستاری به تخت موجود'!CZ41</f>
        <v>0</v>
      </c>
      <c r="P41" s="197">
        <f>SUM('1- کل کادر پرستاری به تخت موجود'!DD41:DE41)</f>
        <v>0</v>
      </c>
      <c r="Q41" s="198">
        <f>SUM(E41:P41)</f>
        <v>0</v>
      </c>
      <c r="R41" s="198">
        <f>'1- کل کادر پرستاری به تخت موجود'!DH41</f>
        <v>0</v>
      </c>
      <c r="S41" s="206" t="e">
        <f>Q41/R41</f>
        <v>#DIV/0!</v>
      </c>
      <c r="T41" s="352" t="e">
        <f>SUM(Q41:Q42)/SUM(R41:R42)</f>
        <v>#DIV/0!</v>
      </c>
      <c r="U41" s="352" t="e">
        <f>SUM(Q41:Q44)/SUM(R41:R44)</f>
        <v>#DIV/0!</v>
      </c>
    </row>
    <row r="42" spans="2:21" ht="23.25" customHeight="1" x14ac:dyDescent="0.25">
      <c r="B42" s="239"/>
      <c r="C42" s="242"/>
      <c r="D42" s="79" t="s">
        <v>107</v>
      </c>
      <c r="E42" s="199">
        <f>'1- کل کادر پرستاری به تخت موجود'!F42</f>
        <v>0</v>
      </c>
      <c r="F42" s="199">
        <f>'1- کل کادر پرستاری به تخت موجود'!U42</f>
        <v>0</v>
      </c>
      <c r="G42" s="199">
        <f>'1- کل کادر پرستاری به تخت موجود'!AE42</f>
        <v>0</v>
      </c>
      <c r="H42" s="199">
        <f>'1- کل کادر پرستاری به تخت موجود'!AO42</f>
        <v>0</v>
      </c>
      <c r="I42" s="199">
        <f>'1- کل کادر پرستاری به تخت موجود'!AY42</f>
        <v>0</v>
      </c>
      <c r="J42" s="199">
        <f>'1- کل کادر پرستاری به تخت موجود'!BI42</f>
        <v>0</v>
      </c>
      <c r="K42" s="199">
        <f>'1- کل کادر پرستاری به تخت موجود'!BS42</f>
        <v>0</v>
      </c>
      <c r="L42" s="199">
        <f>'1- کل کادر پرستاری به تخت موجود'!CC42</f>
        <v>0</v>
      </c>
      <c r="M42" s="199">
        <f>'1- کل کادر پرستاری به تخت موجود'!CM42</f>
        <v>0</v>
      </c>
      <c r="N42" s="199">
        <f>'1- کل کادر پرستاری به تخت موجود'!CW42</f>
        <v>0</v>
      </c>
      <c r="O42" s="199">
        <f>'1- کل کادر پرستاری به تخت موجود'!CZ42</f>
        <v>0</v>
      </c>
      <c r="P42" s="199">
        <f>SUM('1- کل کادر پرستاری به تخت موجود'!DD42:DE42)</f>
        <v>0</v>
      </c>
      <c r="Q42" s="200">
        <f t="shared" ref="Q42:Q44" si="18">SUM(E42:P42)</f>
        <v>0</v>
      </c>
      <c r="R42" s="200">
        <f>'1- کل کادر پرستاری به تخت موجود'!DH42</f>
        <v>0</v>
      </c>
      <c r="S42" s="207" t="e">
        <f t="shared" ref="S42:S44" si="19">Q42/R42</f>
        <v>#DIV/0!</v>
      </c>
      <c r="T42" s="353"/>
      <c r="U42" s="354"/>
    </row>
    <row r="43" spans="2:21" ht="23.25" customHeight="1" x14ac:dyDescent="0.25">
      <c r="B43" s="239"/>
      <c r="C43" s="242"/>
      <c r="D43" s="79" t="s">
        <v>108</v>
      </c>
      <c r="E43" s="199">
        <f>'1- کل کادر پرستاری به تخت موجود'!F43</f>
        <v>0</v>
      </c>
      <c r="F43" s="199">
        <f>'1- کل کادر پرستاری به تخت موجود'!U43</f>
        <v>0</v>
      </c>
      <c r="G43" s="199">
        <f>'1- کل کادر پرستاری به تخت موجود'!AE43</f>
        <v>0</v>
      </c>
      <c r="H43" s="199">
        <f>'1- کل کادر پرستاری به تخت موجود'!AO43</f>
        <v>0</v>
      </c>
      <c r="I43" s="199">
        <f>'1- کل کادر پرستاری به تخت موجود'!AY43</f>
        <v>0</v>
      </c>
      <c r="J43" s="199">
        <f>'1- کل کادر پرستاری به تخت موجود'!BI43</f>
        <v>0</v>
      </c>
      <c r="K43" s="199">
        <f>'1- کل کادر پرستاری به تخت موجود'!BS43</f>
        <v>0</v>
      </c>
      <c r="L43" s="199">
        <f>'1- کل کادر پرستاری به تخت موجود'!CC43</f>
        <v>0</v>
      </c>
      <c r="M43" s="199">
        <f>'1- کل کادر پرستاری به تخت موجود'!CM43</f>
        <v>0</v>
      </c>
      <c r="N43" s="199">
        <f>'1- کل کادر پرستاری به تخت موجود'!CW43</f>
        <v>0</v>
      </c>
      <c r="O43" s="199">
        <f>'1- کل کادر پرستاری به تخت موجود'!CZ43</f>
        <v>0</v>
      </c>
      <c r="P43" s="199">
        <f>SUM('1- کل کادر پرستاری به تخت موجود'!DD43:DE43)</f>
        <v>0</v>
      </c>
      <c r="Q43" s="200">
        <f t="shared" si="18"/>
        <v>0</v>
      </c>
      <c r="R43" s="200">
        <f>'1- کل کادر پرستاری به تخت موجود'!DH43</f>
        <v>0</v>
      </c>
      <c r="S43" s="207" t="e">
        <f t="shared" si="19"/>
        <v>#DIV/0!</v>
      </c>
      <c r="T43" s="354" t="e">
        <f>SUM(Q43:Q44)/SUM(R43:R44)</f>
        <v>#DIV/0!</v>
      </c>
      <c r="U43" s="354"/>
    </row>
    <row r="44" spans="2:21" ht="23.25" customHeight="1" thickBot="1" x14ac:dyDescent="0.3">
      <c r="B44" s="240"/>
      <c r="C44" s="243"/>
      <c r="D44" s="101" t="s">
        <v>109</v>
      </c>
      <c r="E44" s="201">
        <f>'1- کل کادر پرستاری به تخت موجود'!F44</f>
        <v>0</v>
      </c>
      <c r="F44" s="201">
        <f>'1- کل کادر پرستاری به تخت موجود'!U44</f>
        <v>0</v>
      </c>
      <c r="G44" s="201">
        <f>'1- کل کادر پرستاری به تخت موجود'!AE44</f>
        <v>0</v>
      </c>
      <c r="H44" s="201">
        <f>'1- کل کادر پرستاری به تخت موجود'!AO44</f>
        <v>0</v>
      </c>
      <c r="I44" s="201">
        <f>'1- کل کادر پرستاری به تخت موجود'!AY44</f>
        <v>0</v>
      </c>
      <c r="J44" s="201">
        <f>'1- کل کادر پرستاری به تخت موجود'!BI44</f>
        <v>0</v>
      </c>
      <c r="K44" s="201">
        <f>'1- کل کادر پرستاری به تخت موجود'!BS44</f>
        <v>0</v>
      </c>
      <c r="L44" s="201">
        <f>'1- کل کادر پرستاری به تخت موجود'!CC44</f>
        <v>0</v>
      </c>
      <c r="M44" s="201">
        <f>'1- کل کادر پرستاری به تخت موجود'!CM44</f>
        <v>0</v>
      </c>
      <c r="N44" s="201">
        <f>'1- کل کادر پرستاری به تخت موجود'!CW44</f>
        <v>0</v>
      </c>
      <c r="O44" s="201">
        <f>'1- کل کادر پرستاری به تخت موجود'!CZ44</f>
        <v>0</v>
      </c>
      <c r="P44" s="201">
        <f>SUM('1- کل کادر پرستاری به تخت موجود'!DD44:DE44)</f>
        <v>0</v>
      </c>
      <c r="Q44" s="202">
        <f t="shared" si="18"/>
        <v>0</v>
      </c>
      <c r="R44" s="202">
        <f>'1- کل کادر پرستاری به تخت موجود'!DH44</f>
        <v>0</v>
      </c>
      <c r="S44" s="208" t="e">
        <f t="shared" si="19"/>
        <v>#DIV/0!</v>
      </c>
      <c r="T44" s="355"/>
      <c r="U44" s="355"/>
    </row>
    <row r="45" spans="2:21" ht="23.25" customHeight="1" x14ac:dyDescent="0.25">
      <c r="B45" s="238">
        <f>'2- پرستار حرفه ای به تخت موجود'!B45:B48</f>
        <v>11</v>
      </c>
      <c r="C45" s="241">
        <f>لیست!D16</f>
        <v>0</v>
      </c>
      <c r="D45" s="105" t="s">
        <v>106</v>
      </c>
      <c r="E45" s="197">
        <f>'1- کل کادر پرستاری به تخت موجود'!F45</f>
        <v>0</v>
      </c>
      <c r="F45" s="197">
        <f>'1- کل کادر پرستاری به تخت موجود'!U45</f>
        <v>0</v>
      </c>
      <c r="G45" s="197">
        <f>'1- کل کادر پرستاری به تخت موجود'!AE45</f>
        <v>0</v>
      </c>
      <c r="H45" s="197">
        <f>'1- کل کادر پرستاری به تخت موجود'!AO45</f>
        <v>0</v>
      </c>
      <c r="I45" s="197">
        <f>'1- کل کادر پرستاری به تخت موجود'!AY45</f>
        <v>0</v>
      </c>
      <c r="J45" s="197">
        <f>'1- کل کادر پرستاری به تخت موجود'!BI45</f>
        <v>0</v>
      </c>
      <c r="K45" s="197">
        <f>'1- کل کادر پرستاری به تخت موجود'!BS45</f>
        <v>0</v>
      </c>
      <c r="L45" s="197">
        <f>'1- کل کادر پرستاری به تخت موجود'!CC45</f>
        <v>0</v>
      </c>
      <c r="M45" s="197">
        <f>'1- کل کادر پرستاری به تخت موجود'!CM45</f>
        <v>0</v>
      </c>
      <c r="N45" s="197">
        <f>'1- کل کادر پرستاری به تخت موجود'!CW45</f>
        <v>0</v>
      </c>
      <c r="O45" s="197">
        <f>'1- کل کادر پرستاری به تخت موجود'!CZ45</f>
        <v>0</v>
      </c>
      <c r="P45" s="197">
        <f>SUM('1- کل کادر پرستاری به تخت موجود'!DD45:DE45)</f>
        <v>0</v>
      </c>
      <c r="Q45" s="198">
        <f>SUM(E45:P45)</f>
        <v>0</v>
      </c>
      <c r="R45" s="198">
        <f>'1- کل کادر پرستاری به تخت موجود'!DH45</f>
        <v>0</v>
      </c>
      <c r="S45" s="206" t="e">
        <f>Q45/R45</f>
        <v>#DIV/0!</v>
      </c>
      <c r="T45" s="352" t="e">
        <f>SUM(Q45:Q46)/SUM(R45:R46)</f>
        <v>#DIV/0!</v>
      </c>
      <c r="U45" s="352" t="e">
        <f>SUM(Q45:Q48)/SUM(R45:R48)</f>
        <v>#DIV/0!</v>
      </c>
    </row>
    <row r="46" spans="2:21" ht="23.25" customHeight="1" x14ac:dyDescent="0.25">
      <c r="B46" s="239"/>
      <c r="C46" s="242"/>
      <c r="D46" s="79" t="s">
        <v>107</v>
      </c>
      <c r="E46" s="199">
        <f>'1- کل کادر پرستاری به تخت موجود'!F46</f>
        <v>0</v>
      </c>
      <c r="F46" s="199">
        <f>'1- کل کادر پرستاری به تخت موجود'!U46</f>
        <v>0</v>
      </c>
      <c r="G46" s="199">
        <f>'1- کل کادر پرستاری به تخت موجود'!AE46</f>
        <v>0</v>
      </c>
      <c r="H46" s="199">
        <f>'1- کل کادر پرستاری به تخت موجود'!AO46</f>
        <v>0</v>
      </c>
      <c r="I46" s="199">
        <f>'1- کل کادر پرستاری به تخت موجود'!AY46</f>
        <v>0</v>
      </c>
      <c r="J46" s="199">
        <f>'1- کل کادر پرستاری به تخت موجود'!BI46</f>
        <v>0</v>
      </c>
      <c r="K46" s="199">
        <f>'1- کل کادر پرستاری به تخت موجود'!BS46</f>
        <v>0</v>
      </c>
      <c r="L46" s="199">
        <f>'1- کل کادر پرستاری به تخت موجود'!CC46</f>
        <v>0</v>
      </c>
      <c r="M46" s="199">
        <f>'1- کل کادر پرستاری به تخت موجود'!CM46</f>
        <v>0</v>
      </c>
      <c r="N46" s="199">
        <f>'1- کل کادر پرستاری به تخت موجود'!CW46</f>
        <v>0</v>
      </c>
      <c r="O46" s="199">
        <f>'1- کل کادر پرستاری به تخت موجود'!CZ46</f>
        <v>0</v>
      </c>
      <c r="P46" s="199">
        <f>SUM('1- کل کادر پرستاری به تخت موجود'!DD46:DE46)</f>
        <v>0</v>
      </c>
      <c r="Q46" s="200">
        <f t="shared" ref="Q46:Q48" si="20">SUM(E46:P46)</f>
        <v>0</v>
      </c>
      <c r="R46" s="200">
        <f>'1- کل کادر پرستاری به تخت موجود'!DH46</f>
        <v>0</v>
      </c>
      <c r="S46" s="207" t="e">
        <f t="shared" ref="S46:S48" si="21">Q46/R46</f>
        <v>#DIV/0!</v>
      </c>
      <c r="T46" s="353"/>
      <c r="U46" s="354"/>
    </row>
    <row r="47" spans="2:21" ht="23.25" customHeight="1" x14ac:dyDescent="0.25">
      <c r="B47" s="239"/>
      <c r="C47" s="242"/>
      <c r="D47" s="79" t="s">
        <v>108</v>
      </c>
      <c r="E47" s="199">
        <f>'1- کل کادر پرستاری به تخت موجود'!F47</f>
        <v>0</v>
      </c>
      <c r="F47" s="199">
        <f>'1- کل کادر پرستاری به تخت موجود'!U47</f>
        <v>0</v>
      </c>
      <c r="G47" s="199">
        <f>'1- کل کادر پرستاری به تخت موجود'!AE47</f>
        <v>0</v>
      </c>
      <c r="H47" s="199">
        <f>'1- کل کادر پرستاری به تخت موجود'!AO47</f>
        <v>0</v>
      </c>
      <c r="I47" s="199">
        <f>'1- کل کادر پرستاری به تخت موجود'!AY47</f>
        <v>0</v>
      </c>
      <c r="J47" s="199">
        <f>'1- کل کادر پرستاری به تخت موجود'!BI47</f>
        <v>0</v>
      </c>
      <c r="K47" s="199">
        <f>'1- کل کادر پرستاری به تخت موجود'!BS47</f>
        <v>0</v>
      </c>
      <c r="L47" s="199">
        <f>'1- کل کادر پرستاری به تخت موجود'!CC47</f>
        <v>0</v>
      </c>
      <c r="M47" s="199">
        <f>'1- کل کادر پرستاری به تخت موجود'!CM47</f>
        <v>0</v>
      </c>
      <c r="N47" s="199">
        <f>'1- کل کادر پرستاری به تخت موجود'!CW47</f>
        <v>0</v>
      </c>
      <c r="O47" s="199">
        <f>'1- کل کادر پرستاری به تخت موجود'!CZ47</f>
        <v>0</v>
      </c>
      <c r="P47" s="199">
        <f>SUM('1- کل کادر پرستاری به تخت موجود'!DD47:DE47)</f>
        <v>0</v>
      </c>
      <c r="Q47" s="200">
        <f t="shared" si="20"/>
        <v>0</v>
      </c>
      <c r="R47" s="200">
        <f>'1- کل کادر پرستاری به تخت موجود'!DH47</f>
        <v>0</v>
      </c>
      <c r="S47" s="207" t="e">
        <f t="shared" si="21"/>
        <v>#DIV/0!</v>
      </c>
      <c r="T47" s="354" t="e">
        <f>SUM(Q47:Q48)/SUM(R47:R48)</f>
        <v>#DIV/0!</v>
      </c>
      <c r="U47" s="354"/>
    </row>
    <row r="48" spans="2:21" ht="23.25" customHeight="1" thickBot="1" x14ac:dyDescent="0.3">
      <c r="B48" s="240"/>
      <c r="C48" s="243"/>
      <c r="D48" s="101" t="s">
        <v>109</v>
      </c>
      <c r="E48" s="201">
        <f>'1- کل کادر پرستاری به تخت موجود'!F48</f>
        <v>0</v>
      </c>
      <c r="F48" s="201">
        <f>'1- کل کادر پرستاری به تخت موجود'!U48</f>
        <v>0</v>
      </c>
      <c r="G48" s="201">
        <f>'1- کل کادر پرستاری به تخت موجود'!AE48</f>
        <v>0</v>
      </c>
      <c r="H48" s="201">
        <f>'1- کل کادر پرستاری به تخت موجود'!AO48</f>
        <v>0</v>
      </c>
      <c r="I48" s="201">
        <f>'1- کل کادر پرستاری به تخت موجود'!AY48</f>
        <v>0</v>
      </c>
      <c r="J48" s="201">
        <f>'1- کل کادر پرستاری به تخت موجود'!BI48</f>
        <v>0</v>
      </c>
      <c r="K48" s="201">
        <f>'1- کل کادر پرستاری به تخت موجود'!BS48</f>
        <v>0</v>
      </c>
      <c r="L48" s="201">
        <f>'1- کل کادر پرستاری به تخت موجود'!CC48</f>
        <v>0</v>
      </c>
      <c r="M48" s="201">
        <f>'1- کل کادر پرستاری به تخت موجود'!CM48</f>
        <v>0</v>
      </c>
      <c r="N48" s="201">
        <f>'1- کل کادر پرستاری به تخت موجود'!CW48</f>
        <v>0</v>
      </c>
      <c r="O48" s="201">
        <f>'1- کل کادر پرستاری به تخت موجود'!CZ48</f>
        <v>0</v>
      </c>
      <c r="P48" s="201">
        <f>SUM('1- کل کادر پرستاری به تخت موجود'!DD48:DE48)</f>
        <v>0</v>
      </c>
      <c r="Q48" s="202">
        <f t="shared" si="20"/>
        <v>0</v>
      </c>
      <c r="R48" s="202">
        <f>'1- کل کادر پرستاری به تخت موجود'!DH48</f>
        <v>0</v>
      </c>
      <c r="S48" s="208" t="e">
        <f t="shared" si="21"/>
        <v>#DIV/0!</v>
      </c>
      <c r="T48" s="355"/>
      <c r="U48" s="355"/>
    </row>
    <row r="49" spans="2:21" ht="23.25" customHeight="1" x14ac:dyDescent="0.25">
      <c r="B49" s="238">
        <f>'2- پرستار حرفه ای به تخت موجود'!B49:B52</f>
        <v>12</v>
      </c>
      <c r="C49" s="241">
        <f>لیست!D17</f>
        <v>0</v>
      </c>
      <c r="D49" s="105" t="s">
        <v>106</v>
      </c>
      <c r="E49" s="197">
        <f>'1- کل کادر پرستاری به تخت موجود'!F49</f>
        <v>0</v>
      </c>
      <c r="F49" s="197">
        <f>'1- کل کادر پرستاری به تخت موجود'!U49</f>
        <v>0</v>
      </c>
      <c r="G49" s="197">
        <f>'1- کل کادر پرستاری به تخت موجود'!AE49</f>
        <v>0</v>
      </c>
      <c r="H49" s="197">
        <f>'1- کل کادر پرستاری به تخت موجود'!AO49</f>
        <v>0</v>
      </c>
      <c r="I49" s="197">
        <f>'1- کل کادر پرستاری به تخت موجود'!AY49</f>
        <v>0</v>
      </c>
      <c r="J49" s="197">
        <f>'1- کل کادر پرستاری به تخت موجود'!BI49</f>
        <v>0</v>
      </c>
      <c r="K49" s="197">
        <f>'1- کل کادر پرستاری به تخت موجود'!BS49</f>
        <v>0</v>
      </c>
      <c r="L49" s="197">
        <f>'1- کل کادر پرستاری به تخت موجود'!CC49</f>
        <v>0</v>
      </c>
      <c r="M49" s="197">
        <f>'1- کل کادر پرستاری به تخت موجود'!CM49</f>
        <v>0</v>
      </c>
      <c r="N49" s="197">
        <f>'1- کل کادر پرستاری به تخت موجود'!CW49</f>
        <v>0</v>
      </c>
      <c r="O49" s="197">
        <f>'1- کل کادر پرستاری به تخت موجود'!CZ49</f>
        <v>0</v>
      </c>
      <c r="P49" s="197">
        <f>SUM('1- کل کادر پرستاری به تخت موجود'!DD49:DE49)</f>
        <v>0</v>
      </c>
      <c r="Q49" s="198">
        <f>SUM(E49:P49)</f>
        <v>0</v>
      </c>
      <c r="R49" s="198">
        <f>'1- کل کادر پرستاری به تخت موجود'!DH49</f>
        <v>0</v>
      </c>
      <c r="S49" s="206" t="e">
        <f>Q49/R49</f>
        <v>#DIV/0!</v>
      </c>
      <c r="T49" s="352" t="e">
        <f>SUM(Q49:Q50)/SUM(R49:R50)</f>
        <v>#DIV/0!</v>
      </c>
      <c r="U49" s="352" t="e">
        <f>SUM(Q49:Q52)/SUM(R49:R52)</f>
        <v>#DIV/0!</v>
      </c>
    </row>
    <row r="50" spans="2:21" ht="23.25" customHeight="1" x14ac:dyDescent="0.25">
      <c r="B50" s="239"/>
      <c r="C50" s="242"/>
      <c r="D50" s="79" t="s">
        <v>107</v>
      </c>
      <c r="E50" s="199">
        <f>'1- کل کادر پرستاری به تخت موجود'!F50</f>
        <v>0</v>
      </c>
      <c r="F50" s="199">
        <f>'1- کل کادر پرستاری به تخت موجود'!U50</f>
        <v>0</v>
      </c>
      <c r="G50" s="199">
        <f>'1- کل کادر پرستاری به تخت موجود'!AE50</f>
        <v>0</v>
      </c>
      <c r="H50" s="199">
        <f>'1- کل کادر پرستاری به تخت موجود'!AO50</f>
        <v>0</v>
      </c>
      <c r="I50" s="199">
        <f>'1- کل کادر پرستاری به تخت موجود'!AY50</f>
        <v>0</v>
      </c>
      <c r="J50" s="199">
        <f>'1- کل کادر پرستاری به تخت موجود'!BI50</f>
        <v>0</v>
      </c>
      <c r="K50" s="199">
        <f>'1- کل کادر پرستاری به تخت موجود'!BS50</f>
        <v>0</v>
      </c>
      <c r="L50" s="199">
        <f>'1- کل کادر پرستاری به تخت موجود'!CC50</f>
        <v>0</v>
      </c>
      <c r="M50" s="199">
        <f>'1- کل کادر پرستاری به تخت موجود'!CM50</f>
        <v>0</v>
      </c>
      <c r="N50" s="199">
        <f>'1- کل کادر پرستاری به تخت موجود'!CW50</f>
        <v>0</v>
      </c>
      <c r="O50" s="199">
        <f>'1- کل کادر پرستاری به تخت موجود'!CZ50</f>
        <v>0</v>
      </c>
      <c r="P50" s="199">
        <f>SUM('1- کل کادر پرستاری به تخت موجود'!DD50:DE50)</f>
        <v>0</v>
      </c>
      <c r="Q50" s="200">
        <f t="shared" ref="Q50:Q52" si="22">SUM(E50:P50)</f>
        <v>0</v>
      </c>
      <c r="R50" s="200">
        <f>'1- کل کادر پرستاری به تخت موجود'!DH50</f>
        <v>0</v>
      </c>
      <c r="S50" s="207" t="e">
        <f t="shared" ref="S50:S52" si="23">Q50/R50</f>
        <v>#DIV/0!</v>
      </c>
      <c r="T50" s="353"/>
      <c r="U50" s="354"/>
    </row>
    <row r="51" spans="2:21" ht="23.25" customHeight="1" x14ac:dyDescent="0.25">
      <c r="B51" s="239"/>
      <c r="C51" s="242"/>
      <c r="D51" s="79" t="s">
        <v>108</v>
      </c>
      <c r="E51" s="199">
        <f>'1- کل کادر پرستاری به تخت موجود'!F51</f>
        <v>0</v>
      </c>
      <c r="F51" s="199">
        <f>'1- کل کادر پرستاری به تخت موجود'!U51</f>
        <v>0</v>
      </c>
      <c r="G51" s="199">
        <f>'1- کل کادر پرستاری به تخت موجود'!AE51</f>
        <v>0</v>
      </c>
      <c r="H51" s="199">
        <f>'1- کل کادر پرستاری به تخت موجود'!AO51</f>
        <v>0</v>
      </c>
      <c r="I51" s="199">
        <f>'1- کل کادر پرستاری به تخت موجود'!AY51</f>
        <v>0</v>
      </c>
      <c r="J51" s="199">
        <f>'1- کل کادر پرستاری به تخت موجود'!BI51</f>
        <v>0</v>
      </c>
      <c r="K51" s="199">
        <f>'1- کل کادر پرستاری به تخت موجود'!BS51</f>
        <v>0</v>
      </c>
      <c r="L51" s="199">
        <f>'1- کل کادر پرستاری به تخت موجود'!CC51</f>
        <v>0</v>
      </c>
      <c r="M51" s="199">
        <f>'1- کل کادر پرستاری به تخت موجود'!CM51</f>
        <v>0</v>
      </c>
      <c r="N51" s="199">
        <f>'1- کل کادر پرستاری به تخت موجود'!CW51</f>
        <v>0</v>
      </c>
      <c r="O51" s="199">
        <f>'1- کل کادر پرستاری به تخت موجود'!CZ51</f>
        <v>0</v>
      </c>
      <c r="P51" s="199">
        <f>SUM('1- کل کادر پرستاری به تخت موجود'!DD51:DE51)</f>
        <v>0</v>
      </c>
      <c r="Q51" s="200">
        <f t="shared" si="22"/>
        <v>0</v>
      </c>
      <c r="R51" s="200">
        <f>'1- کل کادر پرستاری به تخت موجود'!DH51</f>
        <v>0</v>
      </c>
      <c r="S51" s="207" t="e">
        <f t="shared" si="23"/>
        <v>#DIV/0!</v>
      </c>
      <c r="T51" s="354" t="e">
        <f>SUM(Q51:Q52)/SUM(R51:R52)</f>
        <v>#DIV/0!</v>
      </c>
      <c r="U51" s="354"/>
    </row>
    <row r="52" spans="2:21" ht="23.25" customHeight="1" thickBot="1" x14ac:dyDescent="0.3">
      <c r="B52" s="240"/>
      <c r="C52" s="243"/>
      <c r="D52" s="101" t="s">
        <v>109</v>
      </c>
      <c r="E52" s="201">
        <f>'1- کل کادر پرستاری به تخت موجود'!F52</f>
        <v>0</v>
      </c>
      <c r="F52" s="201">
        <f>'1- کل کادر پرستاری به تخت موجود'!U52</f>
        <v>0</v>
      </c>
      <c r="G52" s="201">
        <f>'1- کل کادر پرستاری به تخت موجود'!AE52</f>
        <v>0</v>
      </c>
      <c r="H52" s="201">
        <f>'1- کل کادر پرستاری به تخت موجود'!AO52</f>
        <v>0</v>
      </c>
      <c r="I52" s="201">
        <f>'1- کل کادر پرستاری به تخت موجود'!AY52</f>
        <v>0</v>
      </c>
      <c r="J52" s="201">
        <f>'1- کل کادر پرستاری به تخت موجود'!BI52</f>
        <v>0</v>
      </c>
      <c r="K52" s="201">
        <f>'1- کل کادر پرستاری به تخت موجود'!BS52</f>
        <v>0</v>
      </c>
      <c r="L52" s="201">
        <f>'1- کل کادر پرستاری به تخت موجود'!CC52</f>
        <v>0</v>
      </c>
      <c r="M52" s="201">
        <f>'1- کل کادر پرستاری به تخت موجود'!CM52</f>
        <v>0</v>
      </c>
      <c r="N52" s="201">
        <f>'1- کل کادر پرستاری به تخت موجود'!CW52</f>
        <v>0</v>
      </c>
      <c r="O52" s="201">
        <f>'1- کل کادر پرستاری به تخت موجود'!CZ52</f>
        <v>0</v>
      </c>
      <c r="P52" s="201">
        <f>SUM('1- کل کادر پرستاری به تخت موجود'!DD52:DE52)</f>
        <v>0</v>
      </c>
      <c r="Q52" s="202">
        <f t="shared" si="22"/>
        <v>0</v>
      </c>
      <c r="R52" s="202">
        <f>'1- کل کادر پرستاری به تخت موجود'!DH52</f>
        <v>0</v>
      </c>
      <c r="S52" s="208" t="e">
        <f t="shared" si="23"/>
        <v>#DIV/0!</v>
      </c>
      <c r="T52" s="355"/>
      <c r="U52" s="355"/>
    </row>
    <row r="53" spans="2:21" ht="23.25" customHeight="1" x14ac:dyDescent="0.25">
      <c r="B53" s="238">
        <f>'2- پرستار حرفه ای به تخت موجود'!B53:B56</f>
        <v>13</v>
      </c>
      <c r="C53" s="241">
        <f>لیست!D18</f>
        <v>0</v>
      </c>
      <c r="D53" s="105" t="s">
        <v>106</v>
      </c>
      <c r="E53" s="197">
        <f>'1- کل کادر پرستاری به تخت موجود'!F53</f>
        <v>0</v>
      </c>
      <c r="F53" s="197">
        <f>'1- کل کادر پرستاری به تخت موجود'!U53</f>
        <v>0</v>
      </c>
      <c r="G53" s="197">
        <f>'1- کل کادر پرستاری به تخت موجود'!AE53</f>
        <v>0</v>
      </c>
      <c r="H53" s="197">
        <f>'1- کل کادر پرستاری به تخت موجود'!AO53</f>
        <v>0</v>
      </c>
      <c r="I53" s="197">
        <f>'1- کل کادر پرستاری به تخت موجود'!AY53</f>
        <v>0</v>
      </c>
      <c r="J53" s="197">
        <f>'1- کل کادر پرستاری به تخت موجود'!BI53</f>
        <v>0</v>
      </c>
      <c r="K53" s="197">
        <f>'1- کل کادر پرستاری به تخت موجود'!BS53</f>
        <v>0</v>
      </c>
      <c r="L53" s="197">
        <f>'1- کل کادر پرستاری به تخت موجود'!CC53</f>
        <v>0</v>
      </c>
      <c r="M53" s="197">
        <f>'1- کل کادر پرستاری به تخت موجود'!CM53</f>
        <v>0</v>
      </c>
      <c r="N53" s="197">
        <f>'1- کل کادر پرستاری به تخت موجود'!CW53</f>
        <v>0</v>
      </c>
      <c r="O53" s="197">
        <f>'1- کل کادر پرستاری به تخت موجود'!CZ53</f>
        <v>0</v>
      </c>
      <c r="P53" s="197">
        <f>SUM('1- کل کادر پرستاری به تخت موجود'!DD53:DE53)</f>
        <v>0</v>
      </c>
      <c r="Q53" s="198">
        <f>SUM(E53:P53)</f>
        <v>0</v>
      </c>
      <c r="R53" s="198">
        <f>'1- کل کادر پرستاری به تخت موجود'!DH53</f>
        <v>0</v>
      </c>
      <c r="S53" s="206" t="e">
        <f>Q53/R53</f>
        <v>#DIV/0!</v>
      </c>
      <c r="T53" s="352" t="e">
        <f>SUM(Q53:Q54)/SUM(R53:R54)</f>
        <v>#DIV/0!</v>
      </c>
      <c r="U53" s="352" t="e">
        <f>SUM(Q53:Q56)/SUM(R53:R56)</f>
        <v>#DIV/0!</v>
      </c>
    </row>
    <row r="54" spans="2:21" ht="23.25" customHeight="1" x14ac:dyDescent="0.25">
      <c r="B54" s="239"/>
      <c r="C54" s="242"/>
      <c r="D54" s="79" t="s">
        <v>107</v>
      </c>
      <c r="E54" s="199">
        <f>'1- کل کادر پرستاری به تخت موجود'!F54</f>
        <v>0</v>
      </c>
      <c r="F54" s="199">
        <f>'1- کل کادر پرستاری به تخت موجود'!U54</f>
        <v>0</v>
      </c>
      <c r="G54" s="199">
        <f>'1- کل کادر پرستاری به تخت موجود'!AE54</f>
        <v>0</v>
      </c>
      <c r="H54" s="199">
        <f>'1- کل کادر پرستاری به تخت موجود'!AO54</f>
        <v>0</v>
      </c>
      <c r="I54" s="199">
        <f>'1- کل کادر پرستاری به تخت موجود'!AY54</f>
        <v>0</v>
      </c>
      <c r="J54" s="199">
        <f>'1- کل کادر پرستاری به تخت موجود'!BI54</f>
        <v>0</v>
      </c>
      <c r="K54" s="199">
        <f>'1- کل کادر پرستاری به تخت موجود'!BS54</f>
        <v>0</v>
      </c>
      <c r="L54" s="199">
        <f>'1- کل کادر پرستاری به تخت موجود'!CC54</f>
        <v>0</v>
      </c>
      <c r="M54" s="199">
        <f>'1- کل کادر پرستاری به تخت موجود'!CM54</f>
        <v>0</v>
      </c>
      <c r="N54" s="199">
        <f>'1- کل کادر پرستاری به تخت موجود'!CW54</f>
        <v>0</v>
      </c>
      <c r="O54" s="199">
        <f>'1- کل کادر پرستاری به تخت موجود'!CZ54</f>
        <v>0</v>
      </c>
      <c r="P54" s="199">
        <f>SUM('1- کل کادر پرستاری به تخت موجود'!DD54:DE54)</f>
        <v>0</v>
      </c>
      <c r="Q54" s="200">
        <f t="shared" ref="Q54:Q56" si="24">SUM(E54:P54)</f>
        <v>0</v>
      </c>
      <c r="R54" s="200">
        <f>'1- کل کادر پرستاری به تخت موجود'!DH54</f>
        <v>0</v>
      </c>
      <c r="S54" s="207" t="e">
        <f t="shared" ref="S54:S56" si="25">Q54/R54</f>
        <v>#DIV/0!</v>
      </c>
      <c r="T54" s="353"/>
      <c r="U54" s="354"/>
    </row>
    <row r="55" spans="2:21" ht="23.25" customHeight="1" x14ac:dyDescent="0.25">
      <c r="B55" s="239"/>
      <c r="C55" s="242"/>
      <c r="D55" s="79" t="s">
        <v>108</v>
      </c>
      <c r="E55" s="199">
        <f>'1- کل کادر پرستاری به تخت موجود'!F55</f>
        <v>0</v>
      </c>
      <c r="F55" s="199">
        <f>'1- کل کادر پرستاری به تخت موجود'!U55</f>
        <v>0</v>
      </c>
      <c r="G55" s="199">
        <f>'1- کل کادر پرستاری به تخت موجود'!AE55</f>
        <v>0</v>
      </c>
      <c r="H55" s="199">
        <f>'1- کل کادر پرستاری به تخت موجود'!AO55</f>
        <v>0</v>
      </c>
      <c r="I55" s="199">
        <f>'1- کل کادر پرستاری به تخت موجود'!AY55</f>
        <v>0</v>
      </c>
      <c r="J55" s="199">
        <f>'1- کل کادر پرستاری به تخت موجود'!BI55</f>
        <v>0</v>
      </c>
      <c r="K55" s="199">
        <f>'1- کل کادر پرستاری به تخت موجود'!BS55</f>
        <v>0</v>
      </c>
      <c r="L55" s="199">
        <f>'1- کل کادر پرستاری به تخت موجود'!CC55</f>
        <v>0</v>
      </c>
      <c r="M55" s="199">
        <f>'1- کل کادر پرستاری به تخت موجود'!CM55</f>
        <v>0</v>
      </c>
      <c r="N55" s="199">
        <f>'1- کل کادر پرستاری به تخت موجود'!CW55</f>
        <v>0</v>
      </c>
      <c r="O55" s="199">
        <f>'1- کل کادر پرستاری به تخت موجود'!CZ55</f>
        <v>0</v>
      </c>
      <c r="P55" s="199">
        <f>SUM('1- کل کادر پرستاری به تخت موجود'!DD55:DE55)</f>
        <v>0</v>
      </c>
      <c r="Q55" s="200">
        <f t="shared" si="24"/>
        <v>0</v>
      </c>
      <c r="R55" s="200">
        <f>'1- کل کادر پرستاری به تخت موجود'!DH55</f>
        <v>0</v>
      </c>
      <c r="S55" s="207" t="e">
        <f t="shared" si="25"/>
        <v>#DIV/0!</v>
      </c>
      <c r="T55" s="354" t="e">
        <f>SUM(Q55:Q56)/SUM(R55:R56)</f>
        <v>#DIV/0!</v>
      </c>
      <c r="U55" s="354"/>
    </row>
    <row r="56" spans="2:21" ht="23.25" customHeight="1" thickBot="1" x14ac:dyDescent="0.3">
      <c r="B56" s="240"/>
      <c r="C56" s="243"/>
      <c r="D56" s="101" t="s">
        <v>109</v>
      </c>
      <c r="E56" s="201">
        <f>'1- کل کادر پرستاری به تخت موجود'!F56</f>
        <v>0</v>
      </c>
      <c r="F56" s="201">
        <f>'1- کل کادر پرستاری به تخت موجود'!U56</f>
        <v>0</v>
      </c>
      <c r="G56" s="201">
        <f>'1- کل کادر پرستاری به تخت موجود'!AE56</f>
        <v>0</v>
      </c>
      <c r="H56" s="201">
        <f>'1- کل کادر پرستاری به تخت موجود'!AO56</f>
        <v>0</v>
      </c>
      <c r="I56" s="201">
        <f>'1- کل کادر پرستاری به تخت موجود'!AY56</f>
        <v>0</v>
      </c>
      <c r="J56" s="201">
        <f>'1- کل کادر پرستاری به تخت موجود'!BI56</f>
        <v>0</v>
      </c>
      <c r="K56" s="201">
        <f>'1- کل کادر پرستاری به تخت موجود'!BS56</f>
        <v>0</v>
      </c>
      <c r="L56" s="201">
        <f>'1- کل کادر پرستاری به تخت موجود'!CC56</f>
        <v>0</v>
      </c>
      <c r="M56" s="201">
        <f>'1- کل کادر پرستاری به تخت موجود'!CM56</f>
        <v>0</v>
      </c>
      <c r="N56" s="201">
        <f>'1- کل کادر پرستاری به تخت موجود'!CW56</f>
        <v>0</v>
      </c>
      <c r="O56" s="201">
        <f>'1- کل کادر پرستاری به تخت موجود'!CZ56</f>
        <v>0</v>
      </c>
      <c r="P56" s="201">
        <f>SUM('1- کل کادر پرستاری به تخت موجود'!DD56:DE56)</f>
        <v>0</v>
      </c>
      <c r="Q56" s="202">
        <f t="shared" si="24"/>
        <v>0</v>
      </c>
      <c r="R56" s="202">
        <f>'1- کل کادر پرستاری به تخت موجود'!DH56</f>
        <v>0</v>
      </c>
      <c r="S56" s="208" t="e">
        <f t="shared" si="25"/>
        <v>#DIV/0!</v>
      </c>
      <c r="T56" s="355"/>
      <c r="U56" s="355"/>
    </row>
    <row r="57" spans="2:21" ht="23.25" customHeight="1" x14ac:dyDescent="0.25">
      <c r="B57" s="238">
        <f>'2- پرستار حرفه ای به تخت موجود'!B57:B60</f>
        <v>14</v>
      </c>
      <c r="C57" s="241">
        <f>لیست!D19</f>
        <v>0</v>
      </c>
      <c r="D57" s="105" t="s">
        <v>106</v>
      </c>
      <c r="E57" s="197">
        <f>'1- کل کادر پرستاری به تخت موجود'!F57</f>
        <v>0</v>
      </c>
      <c r="F57" s="197">
        <f>'1- کل کادر پرستاری به تخت موجود'!U57</f>
        <v>0</v>
      </c>
      <c r="G57" s="197">
        <f>'1- کل کادر پرستاری به تخت موجود'!AE57</f>
        <v>0</v>
      </c>
      <c r="H57" s="197">
        <f>'1- کل کادر پرستاری به تخت موجود'!AO57</f>
        <v>0</v>
      </c>
      <c r="I57" s="197">
        <f>'1- کل کادر پرستاری به تخت موجود'!AY57</f>
        <v>0</v>
      </c>
      <c r="J57" s="197">
        <f>'1- کل کادر پرستاری به تخت موجود'!BI57</f>
        <v>0</v>
      </c>
      <c r="K57" s="197">
        <f>'1- کل کادر پرستاری به تخت موجود'!BS57</f>
        <v>0</v>
      </c>
      <c r="L57" s="197">
        <f>'1- کل کادر پرستاری به تخت موجود'!CC57</f>
        <v>0</v>
      </c>
      <c r="M57" s="197">
        <f>'1- کل کادر پرستاری به تخت موجود'!CM57</f>
        <v>0</v>
      </c>
      <c r="N57" s="197">
        <f>'1- کل کادر پرستاری به تخت موجود'!CW57</f>
        <v>0</v>
      </c>
      <c r="O57" s="197">
        <f>'1- کل کادر پرستاری به تخت موجود'!CZ57</f>
        <v>0</v>
      </c>
      <c r="P57" s="197">
        <f>SUM('1- کل کادر پرستاری به تخت موجود'!DD57:DE57)</f>
        <v>0</v>
      </c>
      <c r="Q57" s="198">
        <f>SUM(E57:P57)</f>
        <v>0</v>
      </c>
      <c r="R57" s="198">
        <f>'1- کل کادر پرستاری به تخت موجود'!DH57</f>
        <v>0</v>
      </c>
      <c r="S57" s="206" t="e">
        <f>Q57/R57</f>
        <v>#DIV/0!</v>
      </c>
      <c r="T57" s="352" t="e">
        <f>SUM(Q57:Q58)/SUM(R57:R58)</f>
        <v>#DIV/0!</v>
      </c>
      <c r="U57" s="352" t="e">
        <f>SUM(Q57:Q60)/SUM(R57:R60)</f>
        <v>#DIV/0!</v>
      </c>
    </row>
    <row r="58" spans="2:21" ht="23.25" customHeight="1" x14ac:dyDescent="0.25">
      <c r="B58" s="239"/>
      <c r="C58" s="242"/>
      <c r="D58" s="79" t="s">
        <v>107</v>
      </c>
      <c r="E58" s="199">
        <f>'1- کل کادر پرستاری به تخت موجود'!F58</f>
        <v>0</v>
      </c>
      <c r="F58" s="199">
        <f>'1- کل کادر پرستاری به تخت موجود'!U58</f>
        <v>0</v>
      </c>
      <c r="G58" s="199">
        <f>'1- کل کادر پرستاری به تخت موجود'!AE58</f>
        <v>0</v>
      </c>
      <c r="H58" s="199">
        <f>'1- کل کادر پرستاری به تخت موجود'!AO58</f>
        <v>0</v>
      </c>
      <c r="I58" s="199">
        <f>'1- کل کادر پرستاری به تخت موجود'!AY58</f>
        <v>0</v>
      </c>
      <c r="J58" s="199">
        <f>'1- کل کادر پرستاری به تخت موجود'!BI58</f>
        <v>0</v>
      </c>
      <c r="K58" s="199">
        <f>'1- کل کادر پرستاری به تخت موجود'!BS58</f>
        <v>0</v>
      </c>
      <c r="L58" s="199">
        <f>'1- کل کادر پرستاری به تخت موجود'!CC58</f>
        <v>0</v>
      </c>
      <c r="M58" s="199">
        <f>'1- کل کادر پرستاری به تخت موجود'!CM58</f>
        <v>0</v>
      </c>
      <c r="N58" s="199">
        <f>'1- کل کادر پرستاری به تخت موجود'!CW58</f>
        <v>0</v>
      </c>
      <c r="O58" s="199">
        <f>'1- کل کادر پرستاری به تخت موجود'!CZ58</f>
        <v>0</v>
      </c>
      <c r="P58" s="199">
        <f>SUM('1- کل کادر پرستاری به تخت موجود'!DD58:DE58)</f>
        <v>0</v>
      </c>
      <c r="Q58" s="200">
        <f t="shared" ref="Q58:Q60" si="26">SUM(E58:P58)</f>
        <v>0</v>
      </c>
      <c r="R58" s="200">
        <f>'1- کل کادر پرستاری به تخت موجود'!DH58</f>
        <v>0</v>
      </c>
      <c r="S58" s="207" t="e">
        <f t="shared" ref="S58:S60" si="27">Q58/R58</f>
        <v>#DIV/0!</v>
      </c>
      <c r="T58" s="353"/>
      <c r="U58" s="354"/>
    </row>
    <row r="59" spans="2:21" ht="23.25" customHeight="1" x14ac:dyDescent="0.25">
      <c r="B59" s="239"/>
      <c r="C59" s="242"/>
      <c r="D59" s="79" t="s">
        <v>108</v>
      </c>
      <c r="E59" s="199">
        <f>'1- کل کادر پرستاری به تخت موجود'!F59</f>
        <v>0</v>
      </c>
      <c r="F59" s="199">
        <f>'1- کل کادر پرستاری به تخت موجود'!U59</f>
        <v>0</v>
      </c>
      <c r="G59" s="199">
        <f>'1- کل کادر پرستاری به تخت موجود'!AE59</f>
        <v>0</v>
      </c>
      <c r="H59" s="199">
        <f>'1- کل کادر پرستاری به تخت موجود'!AO59</f>
        <v>0</v>
      </c>
      <c r="I59" s="199">
        <f>'1- کل کادر پرستاری به تخت موجود'!AY59</f>
        <v>0</v>
      </c>
      <c r="J59" s="199">
        <f>'1- کل کادر پرستاری به تخت موجود'!BI59</f>
        <v>0</v>
      </c>
      <c r="K59" s="199">
        <f>'1- کل کادر پرستاری به تخت موجود'!BS59</f>
        <v>0</v>
      </c>
      <c r="L59" s="199">
        <f>'1- کل کادر پرستاری به تخت موجود'!CC59</f>
        <v>0</v>
      </c>
      <c r="M59" s="199">
        <f>'1- کل کادر پرستاری به تخت موجود'!CM59</f>
        <v>0</v>
      </c>
      <c r="N59" s="199">
        <f>'1- کل کادر پرستاری به تخت موجود'!CW59</f>
        <v>0</v>
      </c>
      <c r="O59" s="199">
        <f>'1- کل کادر پرستاری به تخت موجود'!CZ59</f>
        <v>0</v>
      </c>
      <c r="P59" s="199">
        <f>SUM('1- کل کادر پرستاری به تخت موجود'!DD59:DE59)</f>
        <v>0</v>
      </c>
      <c r="Q59" s="200">
        <f t="shared" si="26"/>
        <v>0</v>
      </c>
      <c r="R59" s="200">
        <f>'1- کل کادر پرستاری به تخت موجود'!DH59</f>
        <v>0</v>
      </c>
      <c r="S59" s="207" t="e">
        <f t="shared" si="27"/>
        <v>#DIV/0!</v>
      </c>
      <c r="T59" s="354" t="e">
        <f>SUM(Q59:Q60)/SUM(R59:R60)</f>
        <v>#DIV/0!</v>
      </c>
      <c r="U59" s="354"/>
    </row>
    <row r="60" spans="2:21" ht="23.25" customHeight="1" thickBot="1" x14ac:dyDescent="0.3">
      <c r="B60" s="240"/>
      <c r="C60" s="243"/>
      <c r="D60" s="101" t="s">
        <v>109</v>
      </c>
      <c r="E60" s="201">
        <f>'1- کل کادر پرستاری به تخت موجود'!F60</f>
        <v>0</v>
      </c>
      <c r="F60" s="201">
        <f>'1- کل کادر پرستاری به تخت موجود'!U60</f>
        <v>0</v>
      </c>
      <c r="G60" s="201">
        <f>'1- کل کادر پرستاری به تخت موجود'!AE60</f>
        <v>0</v>
      </c>
      <c r="H60" s="201">
        <f>'1- کل کادر پرستاری به تخت موجود'!AO60</f>
        <v>0</v>
      </c>
      <c r="I60" s="201">
        <f>'1- کل کادر پرستاری به تخت موجود'!AY60</f>
        <v>0</v>
      </c>
      <c r="J60" s="201">
        <f>'1- کل کادر پرستاری به تخت موجود'!BI60</f>
        <v>0</v>
      </c>
      <c r="K60" s="201">
        <f>'1- کل کادر پرستاری به تخت موجود'!BS60</f>
        <v>0</v>
      </c>
      <c r="L60" s="201">
        <f>'1- کل کادر پرستاری به تخت موجود'!CC60</f>
        <v>0</v>
      </c>
      <c r="M60" s="201">
        <f>'1- کل کادر پرستاری به تخت موجود'!CM60</f>
        <v>0</v>
      </c>
      <c r="N60" s="201">
        <f>'1- کل کادر پرستاری به تخت موجود'!CW60</f>
        <v>0</v>
      </c>
      <c r="O60" s="201">
        <f>'1- کل کادر پرستاری به تخت موجود'!CZ60</f>
        <v>0</v>
      </c>
      <c r="P60" s="201">
        <f>SUM('1- کل کادر پرستاری به تخت موجود'!DD60:DE60)</f>
        <v>0</v>
      </c>
      <c r="Q60" s="202">
        <f t="shared" si="26"/>
        <v>0</v>
      </c>
      <c r="R60" s="202">
        <f>'1- کل کادر پرستاری به تخت موجود'!DH60</f>
        <v>0</v>
      </c>
      <c r="S60" s="208" t="e">
        <f t="shared" si="27"/>
        <v>#DIV/0!</v>
      </c>
      <c r="T60" s="355"/>
      <c r="U60" s="355"/>
    </row>
    <row r="61" spans="2:21" ht="23.25" customHeight="1" x14ac:dyDescent="0.25">
      <c r="B61" s="238">
        <f>'2- پرستار حرفه ای به تخت موجود'!B61:B64</f>
        <v>15</v>
      </c>
      <c r="C61" s="241">
        <f>لیست!D20</f>
        <v>0</v>
      </c>
      <c r="D61" s="105" t="s">
        <v>106</v>
      </c>
      <c r="E61" s="197">
        <f>'1- کل کادر پرستاری به تخت موجود'!F61</f>
        <v>0</v>
      </c>
      <c r="F61" s="197">
        <f>'1- کل کادر پرستاری به تخت موجود'!U61</f>
        <v>0</v>
      </c>
      <c r="G61" s="197">
        <f>'1- کل کادر پرستاری به تخت موجود'!AE61</f>
        <v>0</v>
      </c>
      <c r="H61" s="197">
        <f>'1- کل کادر پرستاری به تخت موجود'!AO61</f>
        <v>0</v>
      </c>
      <c r="I61" s="197">
        <f>'1- کل کادر پرستاری به تخت موجود'!AY61</f>
        <v>0</v>
      </c>
      <c r="J61" s="197">
        <f>'1- کل کادر پرستاری به تخت موجود'!BI61</f>
        <v>0</v>
      </c>
      <c r="K61" s="197">
        <f>'1- کل کادر پرستاری به تخت موجود'!BS61</f>
        <v>0</v>
      </c>
      <c r="L61" s="197">
        <f>'1- کل کادر پرستاری به تخت موجود'!CC61</f>
        <v>0</v>
      </c>
      <c r="M61" s="197">
        <f>'1- کل کادر پرستاری به تخت موجود'!CM61</f>
        <v>0</v>
      </c>
      <c r="N61" s="197">
        <f>'1- کل کادر پرستاری به تخت موجود'!CW61</f>
        <v>0</v>
      </c>
      <c r="O61" s="197">
        <f>'1- کل کادر پرستاری به تخت موجود'!CZ61</f>
        <v>0</v>
      </c>
      <c r="P61" s="197">
        <f>SUM('1- کل کادر پرستاری به تخت موجود'!DD61:DE61)</f>
        <v>0</v>
      </c>
      <c r="Q61" s="198">
        <f>SUM(E61:P61)</f>
        <v>0</v>
      </c>
      <c r="R61" s="198">
        <f>'1- کل کادر پرستاری به تخت موجود'!DH61</f>
        <v>0</v>
      </c>
      <c r="S61" s="206" t="e">
        <f>Q61/R61</f>
        <v>#DIV/0!</v>
      </c>
      <c r="T61" s="352" t="e">
        <f>SUM(Q61:Q62)/SUM(R61:R62)</f>
        <v>#DIV/0!</v>
      </c>
      <c r="U61" s="352" t="e">
        <f>SUM(Q61:Q64)/SUM(R61:R64)</f>
        <v>#DIV/0!</v>
      </c>
    </row>
    <row r="62" spans="2:21" ht="23.25" customHeight="1" x14ac:dyDescent="0.25">
      <c r="B62" s="239"/>
      <c r="C62" s="242"/>
      <c r="D62" s="79" t="s">
        <v>107</v>
      </c>
      <c r="E62" s="199">
        <f>'1- کل کادر پرستاری به تخت موجود'!F62</f>
        <v>0</v>
      </c>
      <c r="F62" s="199">
        <f>'1- کل کادر پرستاری به تخت موجود'!U62</f>
        <v>0</v>
      </c>
      <c r="G62" s="199">
        <f>'1- کل کادر پرستاری به تخت موجود'!AE62</f>
        <v>0</v>
      </c>
      <c r="H62" s="199">
        <f>'1- کل کادر پرستاری به تخت موجود'!AO62</f>
        <v>0</v>
      </c>
      <c r="I62" s="199">
        <f>'1- کل کادر پرستاری به تخت موجود'!AY62</f>
        <v>0</v>
      </c>
      <c r="J62" s="199">
        <f>'1- کل کادر پرستاری به تخت موجود'!BI62</f>
        <v>0</v>
      </c>
      <c r="K62" s="199">
        <f>'1- کل کادر پرستاری به تخت موجود'!BS62</f>
        <v>0</v>
      </c>
      <c r="L62" s="199">
        <f>'1- کل کادر پرستاری به تخت موجود'!CC62</f>
        <v>0</v>
      </c>
      <c r="M62" s="199">
        <f>'1- کل کادر پرستاری به تخت موجود'!CM62</f>
        <v>0</v>
      </c>
      <c r="N62" s="199">
        <f>'1- کل کادر پرستاری به تخت موجود'!CW62</f>
        <v>0</v>
      </c>
      <c r="O62" s="199">
        <f>'1- کل کادر پرستاری به تخت موجود'!CZ62</f>
        <v>0</v>
      </c>
      <c r="P62" s="199">
        <f>SUM('1- کل کادر پرستاری به تخت موجود'!DD62:DE62)</f>
        <v>0</v>
      </c>
      <c r="Q62" s="200">
        <f t="shared" ref="Q62:Q64" si="28">SUM(E62:P62)</f>
        <v>0</v>
      </c>
      <c r="R62" s="200">
        <f>'1- کل کادر پرستاری به تخت موجود'!DH62</f>
        <v>0</v>
      </c>
      <c r="S62" s="207" t="e">
        <f t="shared" ref="S62:S64" si="29">Q62/R62</f>
        <v>#DIV/0!</v>
      </c>
      <c r="T62" s="353"/>
      <c r="U62" s="354"/>
    </row>
    <row r="63" spans="2:21" ht="23.25" customHeight="1" x14ac:dyDescent="0.25">
      <c r="B63" s="239"/>
      <c r="C63" s="242"/>
      <c r="D63" s="79" t="s">
        <v>108</v>
      </c>
      <c r="E63" s="199">
        <f>'1- کل کادر پرستاری به تخت موجود'!F63</f>
        <v>0</v>
      </c>
      <c r="F63" s="199">
        <f>'1- کل کادر پرستاری به تخت موجود'!U63</f>
        <v>0</v>
      </c>
      <c r="G63" s="199">
        <f>'1- کل کادر پرستاری به تخت موجود'!AE63</f>
        <v>0</v>
      </c>
      <c r="H63" s="199">
        <f>'1- کل کادر پرستاری به تخت موجود'!AO63</f>
        <v>0</v>
      </c>
      <c r="I63" s="199">
        <f>'1- کل کادر پرستاری به تخت موجود'!AY63</f>
        <v>0</v>
      </c>
      <c r="J63" s="199">
        <f>'1- کل کادر پرستاری به تخت موجود'!BI63</f>
        <v>0</v>
      </c>
      <c r="K63" s="199">
        <f>'1- کل کادر پرستاری به تخت موجود'!BS63</f>
        <v>0</v>
      </c>
      <c r="L63" s="199">
        <f>'1- کل کادر پرستاری به تخت موجود'!CC63</f>
        <v>0</v>
      </c>
      <c r="M63" s="199">
        <f>'1- کل کادر پرستاری به تخت موجود'!CM63</f>
        <v>0</v>
      </c>
      <c r="N63" s="199">
        <f>'1- کل کادر پرستاری به تخت موجود'!CW63</f>
        <v>0</v>
      </c>
      <c r="O63" s="199">
        <f>'1- کل کادر پرستاری به تخت موجود'!CZ63</f>
        <v>0</v>
      </c>
      <c r="P63" s="199">
        <f>SUM('1- کل کادر پرستاری به تخت موجود'!DD63:DE63)</f>
        <v>0</v>
      </c>
      <c r="Q63" s="200">
        <f t="shared" si="28"/>
        <v>0</v>
      </c>
      <c r="R63" s="200">
        <f>'1- کل کادر پرستاری به تخت موجود'!DH63</f>
        <v>0</v>
      </c>
      <c r="S63" s="207" t="e">
        <f t="shared" si="29"/>
        <v>#DIV/0!</v>
      </c>
      <c r="T63" s="354" t="e">
        <f>SUM(Q63:Q64)/SUM(R63:R64)</f>
        <v>#DIV/0!</v>
      </c>
      <c r="U63" s="354"/>
    </row>
    <row r="64" spans="2:21" ht="23.25" customHeight="1" thickBot="1" x14ac:dyDescent="0.3">
      <c r="B64" s="240"/>
      <c r="C64" s="243"/>
      <c r="D64" s="101" t="s">
        <v>109</v>
      </c>
      <c r="E64" s="201">
        <f>'1- کل کادر پرستاری به تخت موجود'!F64</f>
        <v>0</v>
      </c>
      <c r="F64" s="201">
        <f>'1- کل کادر پرستاری به تخت موجود'!U64</f>
        <v>0</v>
      </c>
      <c r="G64" s="201">
        <f>'1- کل کادر پرستاری به تخت موجود'!AE64</f>
        <v>0</v>
      </c>
      <c r="H64" s="201">
        <f>'1- کل کادر پرستاری به تخت موجود'!AO64</f>
        <v>0</v>
      </c>
      <c r="I64" s="201">
        <f>'1- کل کادر پرستاری به تخت موجود'!AY64</f>
        <v>0</v>
      </c>
      <c r="J64" s="201">
        <f>'1- کل کادر پرستاری به تخت موجود'!BI64</f>
        <v>0</v>
      </c>
      <c r="K64" s="201">
        <f>'1- کل کادر پرستاری به تخت موجود'!BS64</f>
        <v>0</v>
      </c>
      <c r="L64" s="201">
        <f>'1- کل کادر پرستاری به تخت موجود'!CC64</f>
        <v>0</v>
      </c>
      <c r="M64" s="201">
        <f>'1- کل کادر پرستاری به تخت موجود'!CM64</f>
        <v>0</v>
      </c>
      <c r="N64" s="201">
        <f>'1- کل کادر پرستاری به تخت موجود'!CW64</f>
        <v>0</v>
      </c>
      <c r="O64" s="201">
        <f>'1- کل کادر پرستاری به تخت موجود'!CZ64</f>
        <v>0</v>
      </c>
      <c r="P64" s="201">
        <f>SUM('1- کل کادر پرستاری به تخت موجود'!DD64:DE64)</f>
        <v>0</v>
      </c>
      <c r="Q64" s="202">
        <f t="shared" si="28"/>
        <v>0</v>
      </c>
      <c r="R64" s="202">
        <f>'1- کل کادر پرستاری به تخت موجود'!DH64</f>
        <v>0</v>
      </c>
      <c r="S64" s="208" t="e">
        <f t="shared" si="29"/>
        <v>#DIV/0!</v>
      </c>
      <c r="T64" s="355"/>
      <c r="U64" s="355"/>
    </row>
    <row r="65" spans="2:21" ht="23.25" customHeight="1" x14ac:dyDescent="0.25">
      <c r="B65" s="238">
        <f>'2- پرستار حرفه ای به تخت موجود'!B65:B68</f>
        <v>16</v>
      </c>
      <c r="C65" s="241">
        <f>لیست!D21</f>
        <v>0</v>
      </c>
      <c r="D65" s="105" t="s">
        <v>106</v>
      </c>
      <c r="E65" s="197">
        <f>'1- کل کادر پرستاری به تخت موجود'!F65</f>
        <v>0</v>
      </c>
      <c r="F65" s="197">
        <f>'1- کل کادر پرستاری به تخت موجود'!U65</f>
        <v>0</v>
      </c>
      <c r="G65" s="197">
        <f>'1- کل کادر پرستاری به تخت موجود'!AE65</f>
        <v>0</v>
      </c>
      <c r="H65" s="197">
        <f>'1- کل کادر پرستاری به تخت موجود'!AO65</f>
        <v>0</v>
      </c>
      <c r="I65" s="197">
        <f>'1- کل کادر پرستاری به تخت موجود'!AY65</f>
        <v>0</v>
      </c>
      <c r="J65" s="197">
        <f>'1- کل کادر پرستاری به تخت موجود'!BI65</f>
        <v>0</v>
      </c>
      <c r="K65" s="197">
        <f>'1- کل کادر پرستاری به تخت موجود'!BS65</f>
        <v>0</v>
      </c>
      <c r="L65" s="197">
        <f>'1- کل کادر پرستاری به تخت موجود'!CC65</f>
        <v>0</v>
      </c>
      <c r="M65" s="197">
        <f>'1- کل کادر پرستاری به تخت موجود'!CM65</f>
        <v>0</v>
      </c>
      <c r="N65" s="197">
        <f>'1- کل کادر پرستاری به تخت موجود'!CW65</f>
        <v>0</v>
      </c>
      <c r="O65" s="197">
        <f>'1- کل کادر پرستاری به تخت موجود'!CZ65</f>
        <v>0</v>
      </c>
      <c r="P65" s="197">
        <f>SUM('1- کل کادر پرستاری به تخت موجود'!DD65:DE65)</f>
        <v>0</v>
      </c>
      <c r="Q65" s="198">
        <f>SUM(E65:P65)</f>
        <v>0</v>
      </c>
      <c r="R65" s="198">
        <f>'1- کل کادر پرستاری به تخت موجود'!DH65</f>
        <v>0</v>
      </c>
      <c r="S65" s="206" t="e">
        <f>Q65/R65</f>
        <v>#DIV/0!</v>
      </c>
      <c r="T65" s="352" t="e">
        <f>SUM(Q65:Q66)/SUM(R65:R66)</f>
        <v>#DIV/0!</v>
      </c>
      <c r="U65" s="352" t="e">
        <f>SUM(Q65:Q68)/SUM(R65:R68)</f>
        <v>#DIV/0!</v>
      </c>
    </row>
    <row r="66" spans="2:21" ht="23.25" customHeight="1" x14ac:dyDescent="0.25">
      <c r="B66" s="239"/>
      <c r="C66" s="242"/>
      <c r="D66" s="79" t="s">
        <v>107</v>
      </c>
      <c r="E66" s="199">
        <f>'1- کل کادر پرستاری به تخت موجود'!F66</f>
        <v>0</v>
      </c>
      <c r="F66" s="199">
        <f>'1- کل کادر پرستاری به تخت موجود'!U66</f>
        <v>0</v>
      </c>
      <c r="G66" s="199">
        <f>'1- کل کادر پرستاری به تخت موجود'!AE66</f>
        <v>0</v>
      </c>
      <c r="H66" s="199">
        <f>'1- کل کادر پرستاری به تخت موجود'!AO66</f>
        <v>0</v>
      </c>
      <c r="I66" s="199">
        <f>'1- کل کادر پرستاری به تخت موجود'!AY66</f>
        <v>0</v>
      </c>
      <c r="J66" s="199">
        <f>'1- کل کادر پرستاری به تخت موجود'!BI66</f>
        <v>0</v>
      </c>
      <c r="K66" s="199">
        <f>'1- کل کادر پرستاری به تخت موجود'!BS66</f>
        <v>0</v>
      </c>
      <c r="L66" s="199">
        <f>'1- کل کادر پرستاری به تخت موجود'!CC66</f>
        <v>0</v>
      </c>
      <c r="M66" s="199">
        <f>'1- کل کادر پرستاری به تخت موجود'!CM66</f>
        <v>0</v>
      </c>
      <c r="N66" s="199">
        <f>'1- کل کادر پرستاری به تخت موجود'!CW66</f>
        <v>0</v>
      </c>
      <c r="O66" s="199">
        <f>'1- کل کادر پرستاری به تخت موجود'!CZ66</f>
        <v>0</v>
      </c>
      <c r="P66" s="199">
        <f>SUM('1- کل کادر پرستاری به تخت موجود'!DD66:DE66)</f>
        <v>0</v>
      </c>
      <c r="Q66" s="200">
        <f t="shared" ref="Q66:Q68" si="30">SUM(E66:P66)</f>
        <v>0</v>
      </c>
      <c r="R66" s="200">
        <f>'1- کل کادر پرستاری به تخت موجود'!DH66</f>
        <v>0</v>
      </c>
      <c r="S66" s="207" t="e">
        <f t="shared" ref="S66:S68" si="31">Q66/R66</f>
        <v>#DIV/0!</v>
      </c>
      <c r="T66" s="353"/>
      <c r="U66" s="354"/>
    </row>
    <row r="67" spans="2:21" ht="23.25" customHeight="1" x14ac:dyDescent="0.25">
      <c r="B67" s="239"/>
      <c r="C67" s="242"/>
      <c r="D67" s="79" t="s">
        <v>108</v>
      </c>
      <c r="E67" s="199">
        <f>'1- کل کادر پرستاری به تخت موجود'!F67</f>
        <v>0</v>
      </c>
      <c r="F67" s="199">
        <f>'1- کل کادر پرستاری به تخت موجود'!U67</f>
        <v>0</v>
      </c>
      <c r="G67" s="199">
        <f>'1- کل کادر پرستاری به تخت موجود'!AE67</f>
        <v>0</v>
      </c>
      <c r="H67" s="199">
        <f>'1- کل کادر پرستاری به تخت موجود'!AO67</f>
        <v>0</v>
      </c>
      <c r="I67" s="199">
        <f>'1- کل کادر پرستاری به تخت موجود'!AY67</f>
        <v>0</v>
      </c>
      <c r="J67" s="199">
        <f>'1- کل کادر پرستاری به تخت موجود'!BI67</f>
        <v>0</v>
      </c>
      <c r="K67" s="199">
        <f>'1- کل کادر پرستاری به تخت موجود'!BS67</f>
        <v>0</v>
      </c>
      <c r="L67" s="199">
        <f>'1- کل کادر پرستاری به تخت موجود'!CC67</f>
        <v>0</v>
      </c>
      <c r="M67" s="199">
        <f>'1- کل کادر پرستاری به تخت موجود'!CM67</f>
        <v>0</v>
      </c>
      <c r="N67" s="199">
        <f>'1- کل کادر پرستاری به تخت موجود'!CW67</f>
        <v>0</v>
      </c>
      <c r="O67" s="199">
        <f>'1- کل کادر پرستاری به تخت موجود'!CZ67</f>
        <v>0</v>
      </c>
      <c r="P67" s="199">
        <f>SUM('1- کل کادر پرستاری به تخت موجود'!DD67:DE67)</f>
        <v>0</v>
      </c>
      <c r="Q67" s="200">
        <f t="shared" si="30"/>
        <v>0</v>
      </c>
      <c r="R67" s="200">
        <f>'1- کل کادر پرستاری به تخت موجود'!DH67</f>
        <v>0</v>
      </c>
      <c r="S67" s="207" t="e">
        <f t="shared" si="31"/>
        <v>#DIV/0!</v>
      </c>
      <c r="T67" s="354" t="e">
        <f>SUM(Q67:Q68)/SUM(R67:R68)</f>
        <v>#DIV/0!</v>
      </c>
      <c r="U67" s="354"/>
    </row>
    <row r="68" spans="2:21" ht="23.25" customHeight="1" thickBot="1" x14ac:dyDescent="0.3">
      <c r="B68" s="240"/>
      <c r="C68" s="243"/>
      <c r="D68" s="101" t="s">
        <v>109</v>
      </c>
      <c r="E68" s="201">
        <f>'1- کل کادر پرستاری به تخت موجود'!F68</f>
        <v>0</v>
      </c>
      <c r="F68" s="201">
        <f>'1- کل کادر پرستاری به تخت موجود'!U68</f>
        <v>0</v>
      </c>
      <c r="G68" s="201">
        <f>'1- کل کادر پرستاری به تخت موجود'!AE68</f>
        <v>0</v>
      </c>
      <c r="H68" s="201">
        <f>'1- کل کادر پرستاری به تخت موجود'!AO68</f>
        <v>0</v>
      </c>
      <c r="I68" s="201">
        <f>'1- کل کادر پرستاری به تخت موجود'!AY68</f>
        <v>0</v>
      </c>
      <c r="J68" s="201">
        <f>'1- کل کادر پرستاری به تخت موجود'!BI68</f>
        <v>0</v>
      </c>
      <c r="K68" s="201">
        <f>'1- کل کادر پرستاری به تخت موجود'!BS68</f>
        <v>0</v>
      </c>
      <c r="L68" s="201">
        <f>'1- کل کادر پرستاری به تخت موجود'!CC68</f>
        <v>0</v>
      </c>
      <c r="M68" s="201">
        <f>'1- کل کادر پرستاری به تخت موجود'!CM68</f>
        <v>0</v>
      </c>
      <c r="N68" s="201">
        <f>'1- کل کادر پرستاری به تخت موجود'!CW68</f>
        <v>0</v>
      </c>
      <c r="O68" s="201">
        <f>'1- کل کادر پرستاری به تخت موجود'!CZ68</f>
        <v>0</v>
      </c>
      <c r="P68" s="201">
        <f>SUM('1- کل کادر پرستاری به تخت موجود'!DD68:DE68)</f>
        <v>0</v>
      </c>
      <c r="Q68" s="202">
        <f t="shared" si="30"/>
        <v>0</v>
      </c>
      <c r="R68" s="202">
        <f>'1- کل کادر پرستاری به تخت موجود'!DH68</f>
        <v>0</v>
      </c>
      <c r="S68" s="208" t="e">
        <f t="shared" si="31"/>
        <v>#DIV/0!</v>
      </c>
      <c r="T68" s="355"/>
      <c r="U68" s="355"/>
    </row>
    <row r="69" spans="2:21" ht="23.25" customHeight="1" x14ac:dyDescent="0.25">
      <c r="B69" s="238">
        <f>'2- پرستار حرفه ای به تخت موجود'!B69:B72</f>
        <v>17</v>
      </c>
      <c r="C69" s="241">
        <f>لیست!D22</f>
        <v>0</v>
      </c>
      <c r="D69" s="105" t="s">
        <v>106</v>
      </c>
      <c r="E69" s="197">
        <f>'1- کل کادر پرستاری به تخت موجود'!F69</f>
        <v>0</v>
      </c>
      <c r="F69" s="197">
        <f>'1- کل کادر پرستاری به تخت موجود'!U69</f>
        <v>0</v>
      </c>
      <c r="G69" s="197">
        <f>'1- کل کادر پرستاری به تخت موجود'!AE69</f>
        <v>0</v>
      </c>
      <c r="H69" s="197">
        <f>'1- کل کادر پرستاری به تخت موجود'!AO69</f>
        <v>0</v>
      </c>
      <c r="I69" s="197">
        <f>'1- کل کادر پرستاری به تخت موجود'!AY69</f>
        <v>0</v>
      </c>
      <c r="J69" s="197">
        <f>'1- کل کادر پرستاری به تخت موجود'!BI69</f>
        <v>0</v>
      </c>
      <c r="K69" s="197">
        <f>'1- کل کادر پرستاری به تخت موجود'!BS69</f>
        <v>0</v>
      </c>
      <c r="L69" s="197">
        <f>'1- کل کادر پرستاری به تخت موجود'!CC69</f>
        <v>0</v>
      </c>
      <c r="M69" s="197">
        <f>'1- کل کادر پرستاری به تخت موجود'!CM69</f>
        <v>0</v>
      </c>
      <c r="N69" s="197">
        <f>'1- کل کادر پرستاری به تخت موجود'!CW69</f>
        <v>0</v>
      </c>
      <c r="O69" s="197">
        <f>'1- کل کادر پرستاری به تخت موجود'!CZ69</f>
        <v>0</v>
      </c>
      <c r="P69" s="197">
        <f>SUM('1- کل کادر پرستاری به تخت موجود'!DD69:DE69)</f>
        <v>0</v>
      </c>
      <c r="Q69" s="198">
        <f>SUM(E69:P69)</f>
        <v>0</v>
      </c>
      <c r="R69" s="198">
        <f>'1- کل کادر پرستاری به تخت موجود'!DH69</f>
        <v>0</v>
      </c>
      <c r="S69" s="206" t="e">
        <f>Q69/R69</f>
        <v>#DIV/0!</v>
      </c>
      <c r="T69" s="352" t="e">
        <f>SUM(Q69:Q70)/SUM(R69:R70)</f>
        <v>#DIV/0!</v>
      </c>
      <c r="U69" s="352" t="e">
        <f>SUM(Q69:Q72)/SUM(R69:R72)</f>
        <v>#DIV/0!</v>
      </c>
    </row>
    <row r="70" spans="2:21" ht="23.25" customHeight="1" x14ac:dyDescent="0.25">
      <c r="B70" s="239"/>
      <c r="C70" s="242"/>
      <c r="D70" s="79" t="s">
        <v>107</v>
      </c>
      <c r="E70" s="199">
        <f>'1- کل کادر پرستاری به تخت موجود'!F70</f>
        <v>0</v>
      </c>
      <c r="F70" s="199">
        <f>'1- کل کادر پرستاری به تخت موجود'!U70</f>
        <v>0</v>
      </c>
      <c r="G70" s="199">
        <f>'1- کل کادر پرستاری به تخت موجود'!AE70</f>
        <v>0</v>
      </c>
      <c r="H70" s="199">
        <f>'1- کل کادر پرستاری به تخت موجود'!AO70</f>
        <v>0</v>
      </c>
      <c r="I70" s="199">
        <f>'1- کل کادر پرستاری به تخت موجود'!AY70</f>
        <v>0</v>
      </c>
      <c r="J70" s="199">
        <f>'1- کل کادر پرستاری به تخت موجود'!BI70</f>
        <v>0</v>
      </c>
      <c r="K70" s="199">
        <f>'1- کل کادر پرستاری به تخت موجود'!BS70</f>
        <v>0</v>
      </c>
      <c r="L70" s="199">
        <f>'1- کل کادر پرستاری به تخت موجود'!CC70</f>
        <v>0</v>
      </c>
      <c r="M70" s="199">
        <f>'1- کل کادر پرستاری به تخت موجود'!CM70</f>
        <v>0</v>
      </c>
      <c r="N70" s="199">
        <f>'1- کل کادر پرستاری به تخت موجود'!CW70</f>
        <v>0</v>
      </c>
      <c r="O70" s="199">
        <f>'1- کل کادر پرستاری به تخت موجود'!CZ70</f>
        <v>0</v>
      </c>
      <c r="P70" s="199">
        <f>SUM('1- کل کادر پرستاری به تخت موجود'!DD70:DE70)</f>
        <v>0</v>
      </c>
      <c r="Q70" s="200">
        <f t="shared" ref="Q70:Q72" si="32">SUM(E70:P70)</f>
        <v>0</v>
      </c>
      <c r="R70" s="200">
        <f>'1- کل کادر پرستاری به تخت موجود'!DH70</f>
        <v>0</v>
      </c>
      <c r="S70" s="207" t="e">
        <f t="shared" ref="S70:S72" si="33">Q70/R70</f>
        <v>#DIV/0!</v>
      </c>
      <c r="T70" s="353"/>
      <c r="U70" s="354"/>
    </row>
    <row r="71" spans="2:21" ht="23.25" customHeight="1" x14ac:dyDescent="0.25">
      <c r="B71" s="239"/>
      <c r="C71" s="242"/>
      <c r="D71" s="79" t="s">
        <v>108</v>
      </c>
      <c r="E71" s="199">
        <f>'1- کل کادر پرستاری به تخت موجود'!F71</f>
        <v>0</v>
      </c>
      <c r="F71" s="199">
        <f>'1- کل کادر پرستاری به تخت موجود'!U71</f>
        <v>0</v>
      </c>
      <c r="G71" s="199">
        <f>'1- کل کادر پرستاری به تخت موجود'!AE71</f>
        <v>0</v>
      </c>
      <c r="H71" s="199">
        <f>'1- کل کادر پرستاری به تخت موجود'!AO71</f>
        <v>0</v>
      </c>
      <c r="I71" s="199">
        <f>'1- کل کادر پرستاری به تخت موجود'!AY71</f>
        <v>0</v>
      </c>
      <c r="J71" s="199">
        <f>'1- کل کادر پرستاری به تخت موجود'!BI71</f>
        <v>0</v>
      </c>
      <c r="K71" s="199">
        <f>'1- کل کادر پرستاری به تخت موجود'!BS71</f>
        <v>0</v>
      </c>
      <c r="L71" s="199">
        <f>'1- کل کادر پرستاری به تخت موجود'!CC71</f>
        <v>0</v>
      </c>
      <c r="M71" s="199">
        <f>'1- کل کادر پرستاری به تخت موجود'!CM71</f>
        <v>0</v>
      </c>
      <c r="N71" s="199">
        <f>'1- کل کادر پرستاری به تخت موجود'!CW71</f>
        <v>0</v>
      </c>
      <c r="O71" s="199">
        <f>'1- کل کادر پرستاری به تخت موجود'!CZ71</f>
        <v>0</v>
      </c>
      <c r="P71" s="199">
        <f>SUM('1- کل کادر پرستاری به تخت موجود'!DD71:DE71)</f>
        <v>0</v>
      </c>
      <c r="Q71" s="200">
        <f t="shared" si="32"/>
        <v>0</v>
      </c>
      <c r="R71" s="200">
        <f>'1- کل کادر پرستاری به تخت موجود'!DH71</f>
        <v>0</v>
      </c>
      <c r="S71" s="207" t="e">
        <f t="shared" si="33"/>
        <v>#DIV/0!</v>
      </c>
      <c r="T71" s="354" t="e">
        <f>SUM(Q71:Q72)/SUM(R71:R72)</f>
        <v>#DIV/0!</v>
      </c>
      <c r="U71" s="354"/>
    </row>
    <row r="72" spans="2:21" ht="23.25" customHeight="1" thickBot="1" x14ac:dyDescent="0.3">
      <c r="B72" s="240"/>
      <c r="C72" s="243"/>
      <c r="D72" s="101" t="s">
        <v>109</v>
      </c>
      <c r="E72" s="201">
        <f>'1- کل کادر پرستاری به تخت موجود'!F72</f>
        <v>0</v>
      </c>
      <c r="F72" s="201">
        <f>'1- کل کادر پرستاری به تخت موجود'!U72</f>
        <v>0</v>
      </c>
      <c r="G72" s="201">
        <f>'1- کل کادر پرستاری به تخت موجود'!AE72</f>
        <v>0</v>
      </c>
      <c r="H72" s="201">
        <f>'1- کل کادر پرستاری به تخت موجود'!AO72</f>
        <v>0</v>
      </c>
      <c r="I72" s="201">
        <f>'1- کل کادر پرستاری به تخت موجود'!AY72</f>
        <v>0</v>
      </c>
      <c r="J72" s="201">
        <f>'1- کل کادر پرستاری به تخت موجود'!BI72</f>
        <v>0</v>
      </c>
      <c r="K72" s="201">
        <f>'1- کل کادر پرستاری به تخت موجود'!BS72</f>
        <v>0</v>
      </c>
      <c r="L72" s="201">
        <f>'1- کل کادر پرستاری به تخت موجود'!CC72</f>
        <v>0</v>
      </c>
      <c r="M72" s="201">
        <f>'1- کل کادر پرستاری به تخت موجود'!CM72</f>
        <v>0</v>
      </c>
      <c r="N72" s="201">
        <f>'1- کل کادر پرستاری به تخت موجود'!CW72</f>
        <v>0</v>
      </c>
      <c r="O72" s="201">
        <f>'1- کل کادر پرستاری به تخت موجود'!CZ72</f>
        <v>0</v>
      </c>
      <c r="P72" s="201">
        <f>SUM('1- کل کادر پرستاری به تخت موجود'!DD72:DE72)</f>
        <v>0</v>
      </c>
      <c r="Q72" s="202">
        <f t="shared" si="32"/>
        <v>0</v>
      </c>
      <c r="R72" s="202">
        <f>'1- کل کادر پرستاری به تخت موجود'!DH72</f>
        <v>0</v>
      </c>
      <c r="S72" s="208" t="e">
        <f t="shared" si="33"/>
        <v>#DIV/0!</v>
      </c>
      <c r="T72" s="355"/>
      <c r="U72" s="355"/>
    </row>
    <row r="73" spans="2:21" ht="23.25" customHeight="1" x14ac:dyDescent="0.25">
      <c r="B73" s="238">
        <f>'2- پرستار حرفه ای به تخت موجود'!B73:B76</f>
        <v>18</v>
      </c>
      <c r="C73" s="241">
        <f>لیست!D23</f>
        <v>0</v>
      </c>
      <c r="D73" s="105" t="s">
        <v>106</v>
      </c>
      <c r="E73" s="197">
        <f>'1- کل کادر پرستاری به تخت موجود'!F73</f>
        <v>0</v>
      </c>
      <c r="F73" s="197">
        <f>'1- کل کادر پرستاری به تخت موجود'!U73</f>
        <v>0</v>
      </c>
      <c r="G73" s="197">
        <f>'1- کل کادر پرستاری به تخت موجود'!AE73</f>
        <v>0</v>
      </c>
      <c r="H73" s="197">
        <f>'1- کل کادر پرستاری به تخت موجود'!AO73</f>
        <v>0</v>
      </c>
      <c r="I73" s="197">
        <f>'1- کل کادر پرستاری به تخت موجود'!AY73</f>
        <v>0</v>
      </c>
      <c r="J73" s="197">
        <f>'1- کل کادر پرستاری به تخت موجود'!BI73</f>
        <v>0</v>
      </c>
      <c r="K73" s="197">
        <f>'1- کل کادر پرستاری به تخت موجود'!BS73</f>
        <v>0</v>
      </c>
      <c r="L73" s="197">
        <f>'1- کل کادر پرستاری به تخت موجود'!CC73</f>
        <v>0</v>
      </c>
      <c r="M73" s="197">
        <f>'1- کل کادر پرستاری به تخت موجود'!CM73</f>
        <v>0</v>
      </c>
      <c r="N73" s="197">
        <f>'1- کل کادر پرستاری به تخت موجود'!CW73</f>
        <v>0</v>
      </c>
      <c r="O73" s="197">
        <f>'1- کل کادر پرستاری به تخت موجود'!CZ73</f>
        <v>0</v>
      </c>
      <c r="P73" s="197">
        <f>SUM('1- کل کادر پرستاری به تخت موجود'!DD73:DE73)</f>
        <v>0</v>
      </c>
      <c r="Q73" s="198">
        <f>SUM(E73:P73)</f>
        <v>0</v>
      </c>
      <c r="R73" s="198">
        <f>'1- کل کادر پرستاری به تخت موجود'!DH73</f>
        <v>0</v>
      </c>
      <c r="S73" s="206" t="e">
        <f>Q73/R73</f>
        <v>#DIV/0!</v>
      </c>
      <c r="T73" s="352" t="e">
        <f>SUM(Q73:Q74)/SUM(R73:R74)</f>
        <v>#DIV/0!</v>
      </c>
      <c r="U73" s="352" t="e">
        <f>SUM(Q73:Q76)/SUM(R73:R76)</f>
        <v>#DIV/0!</v>
      </c>
    </row>
    <row r="74" spans="2:21" ht="23.25" customHeight="1" x14ac:dyDescent="0.25">
      <c r="B74" s="239"/>
      <c r="C74" s="242"/>
      <c r="D74" s="79" t="s">
        <v>107</v>
      </c>
      <c r="E74" s="199">
        <f>'1- کل کادر پرستاری به تخت موجود'!F74</f>
        <v>0</v>
      </c>
      <c r="F74" s="199">
        <f>'1- کل کادر پرستاری به تخت موجود'!U74</f>
        <v>0</v>
      </c>
      <c r="G74" s="199">
        <f>'1- کل کادر پرستاری به تخت موجود'!AE74</f>
        <v>0</v>
      </c>
      <c r="H74" s="199">
        <f>'1- کل کادر پرستاری به تخت موجود'!AO74</f>
        <v>0</v>
      </c>
      <c r="I74" s="199">
        <f>'1- کل کادر پرستاری به تخت موجود'!AY74</f>
        <v>0</v>
      </c>
      <c r="J74" s="199">
        <f>'1- کل کادر پرستاری به تخت موجود'!BI74</f>
        <v>0</v>
      </c>
      <c r="K74" s="199">
        <f>'1- کل کادر پرستاری به تخت موجود'!BS74</f>
        <v>0</v>
      </c>
      <c r="L74" s="199">
        <f>'1- کل کادر پرستاری به تخت موجود'!CC74</f>
        <v>0</v>
      </c>
      <c r="M74" s="199">
        <f>'1- کل کادر پرستاری به تخت موجود'!CM74</f>
        <v>0</v>
      </c>
      <c r="N74" s="199">
        <f>'1- کل کادر پرستاری به تخت موجود'!CW74</f>
        <v>0</v>
      </c>
      <c r="O74" s="199">
        <f>'1- کل کادر پرستاری به تخت موجود'!CZ74</f>
        <v>0</v>
      </c>
      <c r="P74" s="199">
        <f>SUM('1- کل کادر پرستاری به تخت موجود'!DD74:DE74)</f>
        <v>0</v>
      </c>
      <c r="Q74" s="200">
        <f t="shared" ref="Q74:Q76" si="34">SUM(E74:P74)</f>
        <v>0</v>
      </c>
      <c r="R74" s="200">
        <f>'1- کل کادر پرستاری به تخت موجود'!DH74</f>
        <v>0</v>
      </c>
      <c r="S74" s="207" t="e">
        <f t="shared" ref="S74:S76" si="35">Q74/R74</f>
        <v>#DIV/0!</v>
      </c>
      <c r="T74" s="353"/>
      <c r="U74" s="354"/>
    </row>
    <row r="75" spans="2:21" ht="23.25" customHeight="1" x14ac:dyDescent="0.25">
      <c r="B75" s="239"/>
      <c r="C75" s="242"/>
      <c r="D75" s="79" t="s">
        <v>108</v>
      </c>
      <c r="E75" s="199">
        <f>'1- کل کادر پرستاری به تخت موجود'!F75</f>
        <v>0</v>
      </c>
      <c r="F75" s="199">
        <f>'1- کل کادر پرستاری به تخت موجود'!U75</f>
        <v>0</v>
      </c>
      <c r="G75" s="199">
        <f>'1- کل کادر پرستاری به تخت موجود'!AE75</f>
        <v>0</v>
      </c>
      <c r="H75" s="199">
        <f>'1- کل کادر پرستاری به تخت موجود'!AO75</f>
        <v>0</v>
      </c>
      <c r="I75" s="199">
        <f>'1- کل کادر پرستاری به تخت موجود'!AY75</f>
        <v>0</v>
      </c>
      <c r="J75" s="199">
        <f>'1- کل کادر پرستاری به تخت موجود'!BI75</f>
        <v>0</v>
      </c>
      <c r="K75" s="199">
        <f>'1- کل کادر پرستاری به تخت موجود'!BS75</f>
        <v>0</v>
      </c>
      <c r="L75" s="199">
        <f>'1- کل کادر پرستاری به تخت موجود'!CC75</f>
        <v>0</v>
      </c>
      <c r="M75" s="199">
        <f>'1- کل کادر پرستاری به تخت موجود'!CM75</f>
        <v>0</v>
      </c>
      <c r="N75" s="199">
        <f>'1- کل کادر پرستاری به تخت موجود'!CW75</f>
        <v>0</v>
      </c>
      <c r="O75" s="199">
        <f>'1- کل کادر پرستاری به تخت موجود'!CZ75</f>
        <v>0</v>
      </c>
      <c r="P75" s="199">
        <f>SUM('1- کل کادر پرستاری به تخت موجود'!DD75:DE75)</f>
        <v>0</v>
      </c>
      <c r="Q75" s="200">
        <f t="shared" si="34"/>
        <v>0</v>
      </c>
      <c r="R75" s="200">
        <f>'1- کل کادر پرستاری به تخت موجود'!DH75</f>
        <v>0</v>
      </c>
      <c r="S75" s="207" t="e">
        <f t="shared" si="35"/>
        <v>#DIV/0!</v>
      </c>
      <c r="T75" s="354" t="e">
        <f>SUM(Q75:Q76)/SUM(R75:R76)</f>
        <v>#DIV/0!</v>
      </c>
      <c r="U75" s="354"/>
    </row>
    <row r="76" spans="2:21" ht="23.25" customHeight="1" thickBot="1" x14ac:dyDescent="0.3">
      <c r="B76" s="240"/>
      <c r="C76" s="243"/>
      <c r="D76" s="101" t="s">
        <v>109</v>
      </c>
      <c r="E76" s="201">
        <f>'1- کل کادر پرستاری به تخت موجود'!F76</f>
        <v>0</v>
      </c>
      <c r="F76" s="201">
        <f>'1- کل کادر پرستاری به تخت موجود'!U76</f>
        <v>0</v>
      </c>
      <c r="G76" s="201">
        <f>'1- کل کادر پرستاری به تخت موجود'!AE76</f>
        <v>0</v>
      </c>
      <c r="H76" s="201">
        <f>'1- کل کادر پرستاری به تخت موجود'!AO76</f>
        <v>0</v>
      </c>
      <c r="I76" s="201">
        <f>'1- کل کادر پرستاری به تخت موجود'!AY76</f>
        <v>0</v>
      </c>
      <c r="J76" s="201">
        <f>'1- کل کادر پرستاری به تخت موجود'!BI76</f>
        <v>0</v>
      </c>
      <c r="K76" s="201">
        <f>'1- کل کادر پرستاری به تخت موجود'!BS76</f>
        <v>0</v>
      </c>
      <c r="L76" s="201">
        <f>'1- کل کادر پرستاری به تخت موجود'!CC76</f>
        <v>0</v>
      </c>
      <c r="M76" s="201">
        <f>'1- کل کادر پرستاری به تخت موجود'!CM76</f>
        <v>0</v>
      </c>
      <c r="N76" s="201">
        <f>'1- کل کادر پرستاری به تخت موجود'!CW76</f>
        <v>0</v>
      </c>
      <c r="O76" s="201">
        <f>'1- کل کادر پرستاری به تخت موجود'!CZ76</f>
        <v>0</v>
      </c>
      <c r="P76" s="201">
        <f>SUM('1- کل کادر پرستاری به تخت موجود'!DD76:DE76)</f>
        <v>0</v>
      </c>
      <c r="Q76" s="202">
        <f t="shared" si="34"/>
        <v>0</v>
      </c>
      <c r="R76" s="202">
        <f>'1- کل کادر پرستاری به تخت موجود'!DH76</f>
        <v>0</v>
      </c>
      <c r="S76" s="208" t="e">
        <f t="shared" si="35"/>
        <v>#DIV/0!</v>
      </c>
      <c r="T76" s="355"/>
      <c r="U76" s="355"/>
    </row>
    <row r="77" spans="2:21" ht="23.25" customHeight="1" x14ac:dyDescent="0.25">
      <c r="B77" s="238">
        <f>'2- پرستار حرفه ای به تخت موجود'!B77:B80</f>
        <v>19</v>
      </c>
      <c r="C77" s="241">
        <f>لیست!D24</f>
        <v>0</v>
      </c>
      <c r="D77" s="105" t="s">
        <v>106</v>
      </c>
      <c r="E77" s="197">
        <f>'1- کل کادر پرستاری به تخت موجود'!F77</f>
        <v>0</v>
      </c>
      <c r="F77" s="197">
        <f>'1- کل کادر پرستاری به تخت موجود'!U77</f>
        <v>0</v>
      </c>
      <c r="G77" s="197">
        <f>'1- کل کادر پرستاری به تخت موجود'!AE77</f>
        <v>0</v>
      </c>
      <c r="H77" s="197">
        <f>'1- کل کادر پرستاری به تخت موجود'!AO77</f>
        <v>0</v>
      </c>
      <c r="I77" s="197">
        <f>'1- کل کادر پرستاری به تخت موجود'!AY77</f>
        <v>0</v>
      </c>
      <c r="J77" s="197">
        <f>'1- کل کادر پرستاری به تخت موجود'!BI77</f>
        <v>0</v>
      </c>
      <c r="K77" s="197">
        <f>'1- کل کادر پرستاری به تخت موجود'!BS77</f>
        <v>0</v>
      </c>
      <c r="L77" s="197">
        <f>'1- کل کادر پرستاری به تخت موجود'!CC77</f>
        <v>0</v>
      </c>
      <c r="M77" s="197">
        <f>'1- کل کادر پرستاری به تخت موجود'!CM77</f>
        <v>0</v>
      </c>
      <c r="N77" s="197">
        <f>'1- کل کادر پرستاری به تخت موجود'!CW77</f>
        <v>0</v>
      </c>
      <c r="O77" s="197">
        <f>'1- کل کادر پرستاری به تخت موجود'!CZ77</f>
        <v>0</v>
      </c>
      <c r="P77" s="197">
        <f>SUM('1- کل کادر پرستاری به تخت موجود'!DD77:DE77)</f>
        <v>0</v>
      </c>
      <c r="Q77" s="198">
        <f>SUM(E77:P77)</f>
        <v>0</v>
      </c>
      <c r="R77" s="198">
        <f>'1- کل کادر پرستاری به تخت موجود'!DH77</f>
        <v>0</v>
      </c>
      <c r="S77" s="206" t="e">
        <f>Q77/R77</f>
        <v>#DIV/0!</v>
      </c>
      <c r="T77" s="352" t="e">
        <f>SUM(Q77:Q78)/SUM(R77:R78)</f>
        <v>#DIV/0!</v>
      </c>
      <c r="U77" s="352" t="e">
        <f>SUM(Q77:Q80)/SUM(R77:R80)</f>
        <v>#DIV/0!</v>
      </c>
    </row>
    <row r="78" spans="2:21" ht="23.25" customHeight="1" x14ac:dyDescent="0.25">
      <c r="B78" s="239"/>
      <c r="C78" s="242"/>
      <c r="D78" s="79" t="s">
        <v>107</v>
      </c>
      <c r="E78" s="199">
        <f>'1- کل کادر پرستاری به تخت موجود'!F78</f>
        <v>0</v>
      </c>
      <c r="F78" s="199">
        <f>'1- کل کادر پرستاری به تخت موجود'!U78</f>
        <v>0</v>
      </c>
      <c r="G78" s="199">
        <f>'1- کل کادر پرستاری به تخت موجود'!AE78</f>
        <v>0</v>
      </c>
      <c r="H78" s="199">
        <f>'1- کل کادر پرستاری به تخت موجود'!AO78</f>
        <v>0</v>
      </c>
      <c r="I78" s="199">
        <f>'1- کل کادر پرستاری به تخت موجود'!AY78</f>
        <v>0</v>
      </c>
      <c r="J78" s="199">
        <f>'1- کل کادر پرستاری به تخت موجود'!BI78</f>
        <v>0</v>
      </c>
      <c r="K78" s="199">
        <f>'1- کل کادر پرستاری به تخت موجود'!BS78</f>
        <v>0</v>
      </c>
      <c r="L78" s="199">
        <f>'1- کل کادر پرستاری به تخت موجود'!CC78</f>
        <v>0</v>
      </c>
      <c r="M78" s="199">
        <f>'1- کل کادر پرستاری به تخت موجود'!CM78</f>
        <v>0</v>
      </c>
      <c r="N78" s="199">
        <f>'1- کل کادر پرستاری به تخت موجود'!CW78</f>
        <v>0</v>
      </c>
      <c r="O78" s="199">
        <f>'1- کل کادر پرستاری به تخت موجود'!CZ78</f>
        <v>0</v>
      </c>
      <c r="P78" s="199">
        <f>SUM('1- کل کادر پرستاری به تخت موجود'!DD78:DE78)</f>
        <v>0</v>
      </c>
      <c r="Q78" s="200">
        <f t="shared" ref="Q78:Q80" si="36">SUM(E78:P78)</f>
        <v>0</v>
      </c>
      <c r="R78" s="200">
        <f>'1- کل کادر پرستاری به تخت موجود'!DH78</f>
        <v>0</v>
      </c>
      <c r="S78" s="207" t="e">
        <f t="shared" ref="S78:S80" si="37">Q78/R78</f>
        <v>#DIV/0!</v>
      </c>
      <c r="T78" s="353"/>
      <c r="U78" s="354"/>
    </row>
    <row r="79" spans="2:21" ht="23.25" customHeight="1" x14ac:dyDescent="0.25">
      <c r="B79" s="239"/>
      <c r="C79" s="242"/>
      <c r="D79" s="79" t="s">
        <v>108</v>
      </c>
      <c r="E79" s="199">
        <f>'1- کل کادر پرستاری به تخت موجود'!F79</f>
        <v>0</v>
      </c>
      <c r="F79" s="199">
        <f>'1- کل کادر پرستاری به تخت موجود'!U79</f>
        <v>0</v>
      </c>
      <c r="G79" s="199">
        <f>'1- کل کادر پرستاری به تخت موجود'!AE79</f>
        <v>0</v>
      </c>
      <c r="H79" s="199">
        <f>'1- کل کادر پرستاری به تخت موجود'!AO79</f>
        <v>0</v>
      </c>
      <c r="I79" s="199">
        <f>'1- کل کادر پرستاری به تخت موجود'!AY79</f>
        <v>0</v>
      </c>
      <c r="J79" s="199">
        <f>'1- کل کادر پرستاری به تخت موجود'!BI79</f>
        <v>0</v>
      </c>
      <c r="K79" s="199">
        <f>'1- کل کادر پرستاری به تخت موجود'!BS79</f>
        <v>0</v>
      </c>
      <c r="L79" s="199">
        <f>'1- کل کادر پرستاری به تخت موجود'!CC79</f>
        <v>0</v>
      </c>
      <c r="M79" s="199">
        <f>'1- کل کادر پرستاری به تخت موجود'!CM79</f>
        <v>0</v>
      </c>
      <c r="N79" s="199">
        <f>'1- کل کادر پرستاری به تخت موجود'!CW79</f>
        <v>0</v>
      </c>
      <c r="O79" s="199">
        <f>'1- کل کادر پرستاری به تخت موجود'!CZ79</f>
        <v>0</v>
      </c>
      <c r="P79" s="199">
        <f>SUM('1- کل کادر پرستاری به تخت موجود'!DD79:DE79)</f>
        <v>0</v>
      </c>
      <c r="Q79" s="200">
        <f t="shared" si="36"/>
        <v>0</v>
      </c>
      <c r="R79" s="200">
        <f>'1- کل کادر پرستاری به تخت موجود'!DH79</f>
        <v>0</v>
      </c>
      <c r="S79" s="207" t="e">
        <f t="shared" si="37"/>
        <v>#DIV/0!</v>
      </c>
      <c r="T79" s="354" t="e">
        <f>SUM(Q79:Q80)/SUM(R79:R80)</f>
        <v>#DIV/0!</v>
      </c>
      <c r="U79" s="354"/>
    </row>
    <row r="80" spans="2:21" ht="23.25" customHeight="1" thickBot="1" x14ac:dyDescent="0.3">
      <c r="B80" s="240"/>
      <c r="C80" s="243"/>
      <c r="D80" s="101" t="s">
        <v>109</v>
      </c>
      <c r="E80" s="201">
        <f>'1- کل کادر پرستاری به تخت موجود'!F80</f>
        <v>0</v>
      </c>
      <c r="F80" s="201">
        <f>'1- کل کادر پرستاری به تخت موجود'!U80</f>
        <v>0</v>
      </c>
      <c r="G80" s="201">
        <f>'1- کل کادر پرستاری به تخت موجود'!AE80</f>
        <v>0</v>
      </c>
      <c r="H80" s="201">
        <f>'1- کل کادر پرستاری به تخت موجود'!AO80</f>
        <v>0</v>
      </c>
      <c r="I80" s="201">
        <f>'1- کل کادر پرستاری به تخت موجود'!AY80</f>
        <v>0</v>
      </c>
      <c r="J80" s="201">
        <f>'1- کل کادر پرستاری به تخت موجود'!BI80</f>
        <v>0</v>
      </c>
      <c r="K80" s="201">
        <f>'1- کل کادر پرستاری به تخت موجود'!BS80</f>
        <v>0</v>
      </c>
      <c r="L80" s="201">
        <f>'1- کل کادر پرستاری به تخت موجود'!CC80</f>
        <v>0</v>
      </c>
      <c r="M80" s="201">
        <f>'1- کل کادر پرستاری به تخت موجود'!CM80</f>
        <v>0</v>
      </c>
      <c r="N80" s="201">
        <f>'1- کل کادر پرستاری به تخت موجود'!CW80</f>
        <v>0</v>
      </c>
      <c r="O80" s="201">
        <f>'1- کل کادر پرستاری به تخت موجود'!CZ80</f>
        <v>0</v>
      </c>
      <c r="P80" s="201">
        <f>SUM('1- کل کادر پرستاری به تخت موجود'!DD80:DE80)</f>
        <v>0</v>
      </c>
      <c r="Q80" s="202">
        <f t="shared" si="36"/>
        <v>0</v>
      </c>
      <c r="R80" s="202">
        <f>'1- کل کادر پرستاری به تخت موجود'!DH80</f>
        <v>0</v>
      </c>
      <c r="S80" s="208" t="e">
        <f t="shared" si="37"/>
        <v>#DIV/0!</v>
      </c>
      <c r="T80" s="355"/>
      <c r="U80" s="355"/>
    </row>
    <row r="81" spans="2:21" ht="23.25" customHeight="1" x14ac:dyDescent="0.25">
      <c r="B81" s="238">
        <f>'2- پرستار حرفه ای به تخت موجود'!B81:B84</f>
        <v>20</v>
      </c>
      <c r="C81" s="241">
        <f>لیست!D25</f>
        <v>0</v>
      </c>
      <c r="D81" s="105" t="s">
        <v>106</v>
      </c>
      <c r="E81" s="197">
        <f>'1- کل کادر پرستاری به تخت موجود'!F81</f>
        <v>0</v>
      </c>
      <c r="F81" s="197">
        <f>'1- کل کادر پرستاری به تخت موجود'!U81</f>
        <v>0</v>
      </c>
      <c r="G81" s="197">
        <f>'1- کل کادر پرستاری به تخت موجود'!AE81</f>
        <v>0</v>
      </c>
      <c r="H81" s="197">
        <f>'1- کل کادر پرستاری به تخت موجود'!AO81</f>
        <v>0</v>
      </c>
      <c r="I81" s="197">
        <f>'1- کل کادر پرستاری به تخت موجود'!AY81</f>
        <v>0</v>
      </c>
      <c r="J81" s="197">
        <f>'1- کل کادر پرستاری به تخت موجود'!BI81</f>
        <v>0</v>
      </c>
      <c r="K81" s="197">
        <f>'1- کل کادر پرستاری به تخت موجود'!BS81</f>
        <v>0</v>
      </c>
      <c r="L81" s="197">
        <f>'1- کل کادر پرستاری به تخت موجود'!CC81</f>
        <v>0</v>
      </c>
      <c r="M81" s="197">
        <f>'1- کل کادر پرستاری به تخت موجود'!CM81</f>
        <v>0</v>
      </c>
      <c r="N81" s="197">
        <f>'1- کل کادر پرستاری به تخت موجود'!CW81</f>
        <v>0</v>
      </c>
      <c r="O81" s="197">
        <f>'1- کل کادر پرستاری به تخت موجود'!CZ81</f>
        <v>0</v>
      </c>
      <c r="P81" s="197">
        <f>SUM('1- کل کادر پرستاری به تخت موجود'!DD81:DE81)</f>
        <v>0</v>
      </c>
      <c r="Q81" s="198">
        <f>SUM(E81:P81)</f>
        <v>0</v>
      </c>
      <c r="R81" s="198">
        <f>'1- کل کادر پرستاری به تخت موجود'!DH81</f>
        <v>0</v>
      </c>
      <c r="S81" s="206" t="e">
        <f>Q81/R81</f>
        <v>#DIV/0!</v>
      </c>
      <c r="T81" s="352" t="e">
        <f>SUM(Q81:Q82)/SUM(R81:R82)</f>
        <v>#DIV/0!</v>
      </c>
      <c r="U81" s="352" t="e">
        <f>SUM(Q81:Q84)/SUM(R81:R84)</f>
        <v>#DIV/0!</v>
      </c>
    </row>
    <row r="82" spans="2:21" ht="23.25" customHeight="1" x14ac:dyDescent="0.25">
      <c r="B82" s="239"/>
      <c r="C82" s="242"/>
      <c r="D82" s="79" t="s">
        <v>107</v>
      </c>
      <c r="E82" s="199">
        <f>'1- کل کادر پرستاری به تخت موجود'!F82</f>
        <v>0</v>
      </c>
      <c r="F82" s="199">
        <f>'1- کل کادر پرستاری به تخت موجود'!U82</f>
        <v>0</v>
      </c>
      <c r="G82" s="199">
        <f>'1- کل کادر پرستاری به تخت موجود'!AE82</f>
        <v>0</v>
      </c>
      <c r="H82" s="199">
        <f>'1- کل کادر پرستاری به تخت موجود'!AO82</f>
        <v>0</v>
      </c>
      <c r="I82" s="199">
        <f>'1- کل کادر پرستاری به تخت موجود'!AY82</f>
        <v>0</v>
      </c>
      <c r="J82" s="199">
        <f>'1- کل کادر پرستاری به تخت موجود'!BI82</f>
        <v>0</v>
      </c>
      <c r="K82" s="199">
        <f>'1- کل کادر پرستاری به تخت موجود'!BS82</f>
        <v>0</v>
      </c>
      <c r="L82" s="199">
        <f>'1- کل کادر پرستاری به تخت موجود'!CC82</f>
        <v>0</v>
      </c>
      <c r="M82" s="199">
        <f>'1- کل کادر پرستاری به تخت موجود'!CM82</f>
        <v>0</v>
      </c>
      <c r="N82" s="199">
        <f>'1- کل کادر پرستاری به تخت موجود'!CW82</f>
        <v>0</v>
      </c>
      <c r="O82" s="199">
        <f>'1- کل کادر پرستاری به تخت موجود'!CZ82</f>
        <v>0</v>
      </c>
      <c r="P82" s="199">
        <f>SUM('1- کل کادر پرستاری به تخت موجود'!DD82:DE82)</f>
        <v>0</v>
      </c>
      <c r="Q82" s="200">
        <f t="shared" ref="Q82:Q84" si="38">SUM(E82:P82)</f>
        <v>0</v>
      </c>
      <c r="R82" s="200">
        <f>'1- کل کادر پرستاری به تخت موجود'!DH82</f>
        <v>0</v>
      </c>
      <c r="S82" s="207" t="e">
        <f t="shared" ref="S82:S84" si="39">Q82/R82</f>
        <v>#DIV/0!</v>
      </c>
      <c r="T82" s="353"/>
      <c r="U82" s="354"/>
    </row>
    <row r="83" spans="2:21" ht="23.25" customHeight="1" x14ac:dyDescent="0.25">
      <c r="B83" s="239"/>
      <c r="C83" s="242"/>
      <c r="D83" s="79" t="s">
        <v>108</v>
      </c>
      <c r="E83" s="199">
        <f>'1- کل کادر پرستاری به تخت موجود'!F83</f>
        <v>0</v>
      </c>
      <c r="F83" s="199">
        <f>'1- کل کادر پرستاری به تخت موجود'!U83</f>
        <v>0</v>
      </c>
      <c r="G83" s="199">
        <f>'1- کل کادر پرستاری به تخت موجود'!AE83</f>
        <v>0</v>
      </c>
      <c r="H83" s="199">
        <f>'1- کل کادر پرستاری به تخت موجود'!AO83</f>
        <v>0</v>
      </c>
      <c r="I83" s="199">
        <f>'1- کل کادر پرستاری به تخت موجود'!AY83</f>
        <v>0</v>
      </c>
      <c r="J83" s="199">
        <f>'1- کل کادر پرستاری به تخت موجود'!BI83</f>
        <v>0</v>
      </c>
      <c r="K83" s="199">
        <f>'1- کل کادر پرستاری به تخت موجود'!BS83</f>
        <v>0</v>
      </c>
      <c r="L83" s="199">
        <f>'1- کل کادر پرستاری به تخت موجود'!CC83</f>
        <v>0</v>
      </c>
      <c r="M83" s="199">
        <f>'1- کل کادر پرستاری به تخت موجود'!CM83</f>
        <v>0</v>
      </c>
      <c r="N83" s="199">
        <f>'1- کل کادر پرستاری به تخت موجود'!CW83</f>
        <v>0</v>
      </c>
      <c r="O83" s="199">
        <f>'1- کل کادر پرستاری به تخت موجود'!CZ83</f>
        <v>0</v>
      </c>
      <c r="P83" s="199">
        <f>SUM('1- کل کادر پرستاری به تخت موجود'!DD83:DE83)</f>
        <v>0</v>
      </c>
      <c r="Q83" s="200">
        <f t="shared" si="38"/>
        <v>0</v>
      </c>
      <c r="R83" s="200">
        <f>'1- کل کادر پرستاری به تخت موجود'!DH83</f>
        <v>0</v>
      </c>
      <c r="S83" s="207" t="e">
        <f t="shared" si="39"/>
        <v>#DIV/0!</v>
      </c>
      <c r="T83" s="354" t="e">
        <f>SUM(Q83:Q84)/SUM(R83:R84)</f>
        <v>#DIV/0!</v>
      </c>
      <c r="U83" s="354"/>
    </row>
    <row r="84" spans="2:21" ht="23.25" customHeight="1" thickBot="1" x14ac:dyDescent="0.3">
      <c r="B84" s="240"/>
      <c r="C84" s="243"/>
      <c r="D84" s="101" t="s">
        <v>109</v>
      </c>
      <c r="E84" s="201">
        <f>'1- کل کادر پرستاری به تخت موجود'!F84</f>
        <v>0</v>
      </c>
      <c r="F84" s="201">
        <f>'1- کل کادر پرستاری به تخت موجود'!U84</f>
        <v>0</v>
      </c>
      <c r="G84" s="201">
        <f>'1- کل کادر پرستاری به تخت موجود'!AE84</f>
        <v>0</v>
      </c>
      <c r="H84" s="201">
        <f>'1- کل کادر پرستاری به تخت موجود'!AO84</f>
        <v>0</v>
      </c>
      <c r="I84" s="201">
        <f>'1- کل کادر پرستاری به تخت موجود'!AY84</f>
        <v>0</v>
      </c>
      <c r="J84" s="201">
        <f>'1- کل کادر پرستاری به تخت موجود'!BI84</f>
        <v>0</v>
      </c>
      <c r="K84" s="201">
        <f>'1- کل کادر پرستاری به تخت موجود'!BS84</f>
        <v>0</v>
      </c>
      <c r="L84" s="201">
        <f>'1- کل کادر پرستاری به تخت موجود'!CC84</f>
        <v>0</v>
      </c>
      <c r="M84" s="201">
        <f>'1- کل کادر پرستاری به تخت موجود'!CM84</f>
        <v>0</v>
      </c>
      <c r="N84" s="201">
        <f>'1- کل کادر پرستاری به تخت موجود'!CW84</f>
        <v>0</v>
      </c>
      <c r="O84" s="201">
        <f>'1- کل کادر پرستاری به تخت موجود'!CZ84</f>
        <v>0</v>
      </c>
      <c r="P84" s="201">
        <f>SUM('1- کل کادر پرستاری به تخت موجود'!DD84:DE84)</f>
        <v>0</v>
      </c>
      <c r="Q84" s="202">
        <f t="shared" si="38"/>
        <v>0</v>
      </c>
      <c r="R84" s="202">
        <f>'1- کل کادر پرستاری به تخت موجود'!DH84</f>
        <v>0</v>
      </c>
      <c r="S84" s="208" t="e">
        <f t="shared" si="39"/>
        <v>#DIV/0!</v>
      </c>
      <c r="T84" s="355"/>
      <c r="U84" s="355"/>
    </row>
    <row r="85" spans="2:21" ht="23.25" customHeight="1" x14ac:dyDescent="0.25">
      <c r="B85" s="238">
        <f>'2- پرستار حرفه ای به تخت موجود'!B85:B88</f>
        <v>21</v>
      </c>
      <c r="C85" s="241">
        <f>لیست!D26</f>
        <v>0</v>
      </c>
      <c r="D85" s="105" t="s">
        <v>106</v>
      </c>
      <c r="E85" s="197">
        <f>'1- کل کادر پرستاری به تخت موجود'!F85</f>
        <v>0</v>
      </c>
      <c r="F85" s="197">
        <f>'1- کل کادر پرستاری به تخت موجود'!U85</f>
        <v>0</v>
      </c>
      <c r="G85" s="197">
        <f>'1- کل کادر پرستاری به تخت موجود'!AE85</f>
        <v>0</v>
      </c>
      <c r="H85" s="197">
        <f>'1- کل کادر پرستاری به تخت موجود'!AO85</f>
        <v>0</v>
      </c>
      <c r="I85" s="197">
        <f>'1- کل کادر پرستاری به تخت موجود'!AY85</f>
        <v>0</v>
      </c>
      <c r="J85" s="197">
        <f>'1- کل کادر پرستاری به تخت موجود'!BI85</f>
        <v>0</v>
      </c>
      <c r="K85" s="197">
        <f>'1- کل کادر پرستاری به تخت موجود'!BS85</f>
        <v>0</v>
      </c>
      <c r="L85" s="197">
        <f>'1- کل کادر پرستاری به تخت موجود'!CC85</f>
        <v>0</v>
      </c>
      <c r="M85" s="197">
        <f>'1- کل کادر پرستاری به تخت موجود'!CM85</f>
        <v>0</v>
      </c>
      <c r="N85" s="197">
        <f>'1- کل کادر پرستاری به تخت موجود'!CW85</f>
        <v>0</v>
      </c>
      <c r="O85" s="197">
        <f>'1- کل کادر پرستاری به تخت موجود'!CZ85</f>
        <v>0</v>
      </c>
      <c r="P85" s="197">
        <f>SUM('1- کل کادر پرستاری به تخت موجود'!DD85:DE85)</f>
        <v>0</v>
      </c>
      <c r="Q85" s="198">
        <f>SUM(E85:P85)</f>
        <v>0</v>
      </c>
      <c r="R85" s="198">
        <f>'1- کل کادر پرستاری به تخت موجود'!DH85</f>
        <v>0</v>
      </c>
      <c r="S85" s="206" t="e">
        <f>Q85/R85</f>
        <v>#DIV/0!</v>
      </c>
      <c r="T85" s="352" t="e">
        <f>SUM(Q85:Q86)/SUM(R85:R86)</f>
        <v>#DIV/0!</v>
      </c>
      <c r="U85" s="352" t="e">
        <f>SUM(Q85:Q88)/SUM(R85:R88)</f>
        <v>#DIV/0!</v>
      </c>
    </row>
    <row r="86" spans="2:21" ht="23.25" customHeight="1" x14ac:dyDescent="0.25">
      <c r="B86" s="239"/>
      <c r="C86" s="242"/>
      <c r="D86" s="79" t="s">
        <v>107</v>
      </c>
      <c r="E86" s="199">
        <f>'1- کل کادر پرستاری به تخت موجود'!F86</f>
        <v>0</v>
      </c>
      <c r="F86" s="199">
        <f>'1- کل کادر پرستاری به تخت موجود'!U86</f>
        <v>0</v>
      </c>
      <c r="G86" s="199">
        <f>'1- کل کادر پرستاری به تخت موجود'!AE86</f>
        <v>0</v>
      </c>
      <c r="H86" s="199">
        <f>'1- کل کادر پرستاری به تخت موجود'!AO86</f>
        <v>0</v>
      </c>
      <c r="I86" s="199">
        <f>'1- کل کادر پرستاری به تخت موجود'!AY86</f>
        <v>0</v>
      </c>
      <c r="J86" s="199">
        <f>'1- کل کادر پرستاری به تخت موجود'!BI86</f>
        <v>0</v>
      </c>
      <c r="K86" s="199">
        <f>'1- کل کادر پرستاری به تخت موجود'!BS86</f>
        <v>0</v>
      </c>
      <c r="L86" s="199">
        <f>'1- کل کادر پرستاری به تخت موجود'!CC86</f>
        <v>0</v>
      </c>
      <c r="M86" s="199">
        <f>'1- کل کادر پرستاری به تخت موجود'!CM86</f>
        <v>0</v>
      </c>
      <c r="N86" s="199">
        <f>'1- کل کادر پرستاری به تخت موجود'!CW86</f>
        <v>0</v>
      </c>
      <c r="O86" s="199">
        <f>'1- کل کادر پرستاری به تخت موجود'!CZ86</f>
        <v>0</v>
      </c>
      <c r="P86" s="199">
        <f>SUM('1- کل کادر پرستاری به تخت موجود'!DD86:DE86)</f>
        <v>0</v>
      </c>
      <c r="Q86" s="200">
        <f t="shared" ref="Q86:Q88" si="40">SUM(E86:P86)</f>
        <v>0</v>
      </c>
      <c r="R86" s="200">
        <f>'1- کل کادر پرستاری به تخت موجود'!DH86</f>
        <v>0</v>
      </c>
      <c r="S86" s="207" t="e">
        <f t="shared" ref="S86:S88" si="41">Q86/R86</f>
        <v>#DIV/0!</v>
      </c>
      <c r="T86" s="353"/>
      <c r="U86" s="354"/>
    </row>
    <row r="87" spans="2:21" ht="23.25" customHeight="1" x14ac:dyDescent="0.25">
      <c r="B87" s="239"/>
      <c r="C87" s="242"/>
      <c r="D87" s="79" t="s">
        <v>108</v>
      </c>
      <c r="E87" s="199">
        <f>'1- کل کادر پرستاری به تخت موجود'!F87</f>
        <v>0</v>
      </c>
      <c r="F87" s="199">
        <f>'1- کل کادر پرستاری به تخت موجود'!U87</f>
        <v>0</v>
      </c>
      <c r="G87" s="199">
        <f>'1- کل کادر پرستاری به تخت موجود'!AE87</f>
        <v>0</v>
      </c>
      <c r="H87" s="199">
        <f>'1- کل کادر پرستاری به تخت موجود'!AO87</f>
        <v>0</v>
      </c>
      <c r="I87" s="199">
        <f>'1- کل کادر پرستاری به تخت موجود'!AY87</f>
        <v>0</v>
      </c>
      <c r="J87" s="199">
        <f>'1- کل کادر پرستاری به تخت موجود'!BI87</f>
        <v>0</v>
      </c>
      <c r="K87" s="199">
        <f>'1- کل کادر پرستاری به تخت موجود'!BS87</f>
        <v>0</v>
      </c>
      <c r="L87" s="199">
        <f>'1- کل کادر پرستاری به تخت موجود'!CC87</f>
        <v>0</v>
      </c>
      <c r="M87" s="199">
        <f>'1- کل کادر پرستاری به تخت موجود'!CM87</f>
        <v>0</v>
      </c>
      <c r="N87" s="199">
        <f>'1- کل کادر پرستاری به تخت موجود'!CW87</f>
        <v>0</v>
      </c>
      <c r="O87" s="199">
        <f>'1- کل کادر پرستاری به تخت موجود'!CZ87</f>
        <v>0</v>
      </c>
      <c r="P87" s="199">
        <f>SUM('1- کل کادر پرستاری به تخت موجود'!DD87:DE87)</f>
        <v>0</v>
      </c>
      <c r="Q87" s="200">
        <f t="shared" si="40"/>
        <v>0</v>
      </c>
      <c r="R87" s="200">
        <f>'1- کل کادر پرستاری به تخت موجود'!DH87</f>
        <v>0</v>
      </c>
      <c r="S87" s="207" t="e">
        <f t="shared" si="41"/>
        <v>#DIV/0!</v>
      </c>
      <c r="T87" s="354" t="e">
        <f>SUM(Q87:Q88)/SUM(R87:R88)</f>
        <v>#DIV/0!</v>
      </c>
      <c r="U87" s="354"/>
    </row>
    <row r="88" spans="2:21" ht="23.25" customHeight="1" thickBot="1" x14ac:dyDescent="0.3">
      <c r="B88" s="240"/>
      <c r="C88" s="243"/>
      <c r="D88" s="101" t="s">
        <v>109</v>
      </c>
      <c r="E88" s="201">
        <f>'1- کل کادر پرستاری به تخت موجود'!F88</f>
        <v>0</v>
      </c>
      <c r="F88" s="201">
        <f>'1- کل کادر پرستاری به تخت موجود'!U88</f>
        <v>0</v>
      </c>
      <c r="G88" s="201">
        <f>'1- کل کادر پرستاری به تخت موجود'!AE88</f>
        <v>0</v>
      </c>
      <c r="H88" s="201">
        <f>'1- کل کادر پرستاری به تخت موجود'!AO88</f>
        <v>0</v>
      </c>
      <c r="I88" s="201">
        <f>'1- کل کادر پرستاری به تخت موجود'!AY88</f>
        <v>0</v>
      </c>
      <c r="J88" s="201">
        <f>'1- کل کادر پرستاری به تخت موجود'!BI88</f>
        <v>0</v>
      </c>
      <c r="K88" s="201">
        <f>'1- کل کادر پرستاری به تخت موجود'!BS88</f>
        <v>0</v>
      </c>
      <c r="L88" s="201">
        <f>'1- کل کادر پرستاری به تخت موجود'!CC88</f>
        <v>0</v>
      </c>
      <c r="M88" s="201">
        <f>'1- کل کادر پرستاری به تخت موجود'!CM88</f>
        <v>0</v>
      </c>
      <c r="N88" s="201">
        <f>'1- کل کادر پرستاری به تخت موجود'!CW88</f>
        <v>0</v>
      </c>
      <c r="O88" s="201">
        <f>'1- کل کادر پرستاری به تخت موجود'!CZ88</f>
        <v>0</v>
      </c>
      <c r="P88" s="201">
        <f>SUM('1- کل کادر پرستاری به تخت موجود'!DD88:DE88)</f>
        <v>0</v>
      </c>
      <c r="Q88" s="202">
        <f t="shared" si="40"/>
        <v>0</v>
      </c>
      <c r="R88" s="202">
        <f>'1- کل کادر پرستاری به تخت موجود'!DH88</f>
        <v>0</v>
      </c>
      <c r="S88" s="208" t="e">
        <f t="shared" si="41"/>
        <v>#DIV/0!</v>
      </c>
      <c r="T88" s="355"/>
      <c r="U88" s="355"/>
    </row>
    <row r="89" spans="2:21" ht="23.25" customHeight="1" x14ac:dyDescent="0.25">
      <c r="B89" s="238">
        <f>'2- پرستار حرفه ای به تخت موجود'!B89:B92</f>
        <v>22</v>
      </c>
      <c r="C89" s="241">
        <f>لیست!D27</f>
        <v>0</v>
      </c>
      <c r="D89" s="105" t="s">
        <v>106</v>
      </c>
      <c r="E89" s="197">
        <f>'1- کل کادر پرستاری به تخت موجود'!F89</f>
        <v>0</v>
      </c>
      <c r="F89" s="197">
        <f>'1- کل کادر پرستاری به تخت موجود'!U89</f>
        <v>0</v>
      </c>
      <c r="G89" s="197">
        <f>'1- کل کادر پرستاری به تخت موجود'!AE89</f>
        <v>0</v>
      </c>
      <c r="H89" s="197">
        <f>'1- کل کادر پرستاری به تخت موجود'!AO89</f>
        <v>0</v>
      </c>
      <c r="I89" s="197">
        <f>'1- کل کادر پرستاری به تخت موجود'!AY89</f>
        <v>0</v>
      </c>
      <c r="J89" s="197">
        <f>'1- کل کادر پرستاری به تخت موجود'!BI89</f>
        <v>0</v>
      </c>
      <c r="K89" s="197">
        <f>'1- کل کادر پرستاری به تخت موجود'!BS89</f>
        <v>0</v>
      </c>
      <c r="L89" s="197">
        <f>'1- کل کادر پرستاری به تخت موجود'!CC89</f>
        <v>0</v>
      </c>
      <c r="M89" s="197">
        <f>'1- کل کادر پرستاری به تخت موجود'!CM89</f>
        <v>0</v>
      </c>
      <c r="N89" s="197">
        <f>'1- کل کادر پرستاری به تخت موجود'!CW89</f>
        <v>0</v>
      </c>
      <c r="O89" s="197">
        <f>'1- کل کادر پرستاری به تخت موجود'!CZ89</f>
        <v>0</v>
      </c>
      <c r="P89" s="197">
        <f>SUM('1- کل کادر پرستاری به تخت موجود'!DD89:DE89)</f>
        <v>0</v>
      </c>
      <c r="Q89" s="198">
        <f>SUM(E89:P89)</f>
        <v>0</v>
      </c>
      <c r="R89" s="198">
        <f>'1- کل کادر پرستاری به تخت موجود'!DH89</f>
        <v>0</v>
      </c>
      <c r="S89" s="206" t="e">
        <f>Q89/R89</f>
        <v>#DIV/0!</v>
      </c>
      <c r="T89" s="352" t="e">
        <f>SUM(Q89:Q90)/SUM(R89:R90)</f>
        <v>#DIV/0!</v>
      </c>
      <c r="U89" s="352" t="e">
        <f>SUM(Q89:Q92)/SUM(R89:R92)</f>
        <v>#DIV/0!</v>
      </c>
    </row>
    <row r="90" spans="2:21" ht="23.25" customHeight="1" x14ac:dyDescent="0.25">
      <c r="B90" s="239"/>
      <c r="C90" s="242"/>
      <c r="D90" s="79" t="s">
        <v>107</v>
      </c>
      <c r="E90" s="199">
        <f>'1- کل کادر پرستاری به تخت موجود'!F90</f>
        <v>0</v>
      </c>
      <c r="F90" s="199">
        <f>'1- کل کادر پرستاری به تخت موجود'!U90</f>
        <v>0</v>
      </c>
      <c r="G90" s="199">
        <f>'1- کل کادر پرستاری به تخت موجود'!AE90</f>
        <v>0</v>
      </c>
      <c r="H90" s="199">
        <f>'1- کل کادر پرستاری به تخت موجود'!AO90</f>
        <v>0</v>
      </c>
      <c r="I90" s="199">
        <f>'1- کل کادر پرستاری به تخت موجود'!AY90</f>
        <v>0</v>
      </c>
      <c r="J90" s="199">
        <f>'1- کل کادر پرستاری به تخت موجود'!BI90</f>
        <v>0</v>
      </c>
      <c r="K90" s="199">
        <f>'1- کل کادر پرستاری به تخت موجود'!BS90</f>
        <v>0</v>
      </c>
      <c r="L90" s="199">
        <f>'1- کل کادر پرستاری به تخت موجود'!CC90</f>
        <v>0</v>
      </c>
      <c r="M90" s="199">
        <f>'1- کل کادر پرستاری به تخت موجود'!CM90</f>
        <v>0</v>
      </c>
      <c r="N90" s="199">
        <f>'1- کل کادر پرستاری به تخت موجود'!CW90</f>
        <v>0</v>
      </c>
      <c r="O90" s="199">
        <f>'1- کل کادر پرستاری به تخت موجود'!CZ90</f>
        <v>0</v>
      </c>
      <c r="P90" s="199">
        <f>SUM('1- کل کادر پرستاری به تخت موجود'!DD90:DE90)</f>
        <v>0</v>
      </c>
      <c r="Q90" s="200">
        <f t="shared" ref="Q90:Q92" si="42">SUM(E90:P90)</f>
        <v>0</v>
      </c>
      <c r="R90" s="200">
        <f>'1- کل کادر پرستاری به تخت موجود'!DH90</f>
        <v>0</v>
      </c>
      <c r="S90" s="207" t="e">
        <f t="shared" ref="S90:S92" si="43">Q90/R90</f>
        <v>#DIV/0!</v>
      </c>
      <c r="T90" s="353"/>
      <c r="U90" s="354"/>
    </row>
    <row r="91" spans="2:21" ht="23.25" customHeight="1" x14ac:dyDescent="0.25">
      <c r="B91" s="239"/>
      <c r="C91" s="242"/>
      <c r="D91" s="79" t="s">
        <v>108</v>
      </c>
      <c r="E91" s="199">
        <f>'1- کل کادر پرستاری به تخت موجود'!F91</f>
        <v>0</v>
      </c>
      <c r="F91" s="199">
        <f>'1- کل کادر پرستاری به تخت موجود'!U91</f>
        <v>0</v>
      </c>
      <c r="G91" s="199">
        <f>'1- کل کادر پرستاری به تخت موجود'!AE91</f>
        <v>0</v>
      </c>
      <c r="H91" s="199">
        <f>'1- کل کادر پرستاری به تخت موجود'!AO91</f>
        <v>0</v>
      </c>
      <c r="I91" s="199">
        <f>'1- کل کادر پرستاری به تخت موجود'!AY91</f>
        <v>0</v>
      </c>
      <c r="J91" s="199">
        <f>'1- کل کادر پرستاری به تخت موجود'!BI91</f>
        <v>0</v>
      </c>
      <c r="K91" s="199">
        <f>'1- کل کادر پرستاری به تخت موجود'!BS91</f>
        <v>0</v>
      </c>
      <c r="L91" s="199">
        <f>'1- کل کادر پرستاری به تخت موجود'!CC91</f>
        <v>0</v>
      </c>
      <c r="M91" s="199">
        <f>'1- کل کادر پرستاری به تخت موجود'!CM91</f>
        <v>0</v>
      </c>
      <c r="N91" s="199">
        <f>'1- کل کادر پرستاری به تخت موجود'!CW91</f>
        <v>0</v>
      </c>
      <c r="O91" s="199">
        <f>'1- کل کادر پرستاری به تخت موجود'!CZ91</f>
        <v>0</v>
      </c>
      <c r="P91" s="199">
        <f>SUM('1- کل کادر پرستاری به تخت موجود'!DD91:DE91)</f>
        <v>0</v>
      </c>
      <c r="Q91" s="200">
        <f t="shared" si="42"/>
        <v>0</v>
      </c>
      <c r="R91" s="200">
        <f>'1- کل کادر پرستاری به تخت موجود'!DH91</f>
        <v>0</v>
      </c>
      <c r="S91" s="207" t="e">
        <f t="shared" si="43"/>
        <v>#DIV/0!</v>
      </c>
      <c r="T91" s="354" t="e">
        <f>SUM(Q91:Q92)/SUM(R91:R92)</f>
        <v>#DIV/0!</v>
      </c>
      <c r="U91" s="354"/>
    </row>
    <row r="92" spans="2:21" ht="23.25" customHeight="1" thickBot="1" x14ac:dyDescent="0.3">
      <c r="B92" s="240"/>
      <c r="C92" s="243"/>
      <c r="D92" s="101" t="s">
        <v>109</v>
      </c>
      <c r="E92" s="201">
        <f>'1- کل کادر پرستاری به تخت موجود'!F92</f>
        <v>0</v>
      </c>
      <c r="F92" s="201">
        <f>'1- کل کادر پرستاری به تخت موجود'!U92</f>
        <v>0</v>
      </c>
      <c r="G92" s="201">
        <f>'1- کل کادر پرستاری به تخت موجود'!AE92</f>
        <v>0</v>
      </c>
      <c r="H92" s="201">
        <f>'1- کل کادر پرستاری به تخت موجود'!AO92</f>
        <v>0</v>
      </c>
      <c r="I92" s="201">
        <f>'1- کل کادر پرستاری به تخت موجود'!AY92</f>
        <v>0</v>
      </c>
      <c r="J92" s="201">
        <f>'1- کل کادر پرستاری به تخت موجود'!BI92</f>
        <v>0</v>
      </c>
      <c r="K92" s="201">
        <f>'1- کل کادر پرستاری به تخت موجود'!BS92</f>
        <v>0</v>
      </c>
      <c r="L92" s="201">
        <f>'1- کل کادر پرستاری به تخت موجود'!CC92</f>
        <v>0</v>
      </c>
      <c r="M92" s="201">
        <f>'1- کل کادر پرستاری به تخت موجود'!CM92</f>
        <v>0</v>
      </c>
      <c r="N92" s="201">
        <f>'1- کل کادر پرستاری به تخت موجود'!CW92</f>
        <v>0</v>
      </c>
      <c r="O92" s="201">
        <f>'1- کل کادر پرستاری به تخت موجود'!CZ92</f>
        <v>0</v>
      </c>
      <c r="P92" s="201">
        <f>SUM('1- کل کادر پرستاری به تخت موجود'!DD92:DE92)</f>
        <v>0</v>
      </c>
      <c r="Q92" s="202">
        <f t="shared" si="42"/>
        <v>0</v>
      </c>
      <c r="R92" s="202">
        <f>'1- کل کادر پرستاری به تخت موجود'!DH92</f>
        <v>0</v>
      </c>
      <c r="S92" s="208" t="e">
        <f t="shared" si="43"/>
        <v>#DIV/0!</v>
      </c>
      <c r="T92" s="355"/>
      <c r="U92" s="355"/>
    </row>
    <row r="93" spans="2:21" ht="23.25" customHeight="1" x14ac:dyDescent="0.25">
      <c r="B93" s="238">
        <f>'2- پرستار حرفه ای به تخت موجود'!B93:B96</f>
        <v>23</v>
      </c>
      <c r="C93" s="241">
        <f>لیست!D28</f>
        <v>0</v>
      </c>
      <c r="D93" s="105" t="s">
        <v>106</v>
      </c>
      <c r="E93" s="197">
        <f>'1- کل کادر پرستاری به تخت موجود'!F93</f>
        <v>0</v>
      </c>
      <c r="F93" s="197">
        <f>'1- کل کادر پرستاری به تخت موجود'!U93</f>
        <v>0</v>
      </c>
      <c r="G93" s="197">
        <f>'1- کل کادر پرستاری به تخت موجود'!AE93</f>
        <v>0</v>
      </c>
      <c r="H93" s="197">
        <f>'1- کل کادر پرستاری به تخت موجود'!AO93</f>
        <v>0</v>
      </c>
      <c r="I93" s="197">
        <f>'1- کل کادر پرستاری به تخت موجود'!AY93</f>
        <v>0</v>
      </c>
      <c r="J93" s="197">
        <f>'1- کل کادر پرستاری به تخت موجود'!BI93</f>
        <v>0</v>
      </c>
      <c r="K93" s="197">
        <f>'1- کل کادر پرستاری به تخت موجود'!BS93</f>
        <v>0</v>
      </c>
      <c r="L93" s="197">
        <f>'1- کل کادر پرستاری به تخت موجود'!CC93</f>
        <v>0</v>
      </c>
      <c r="M93" s="197">
        <f>'1- کل کادر پرستاری به تخت موجود'!CM93</f>
        <v>0</v>
      </c>
      <c r="N93" s="197">
        <f>'1- کل کادر پرستاری به تخت موجود'!CW93</f>
        <v>0</v>
      </c>
      <c r="O93" s="197">
        <f>'1- کل کادر پرستاری به تخت موجود'!CZ93</f>
        <v>0</v>
      </c>
      <c r="P93" s="197">
        <f>SUM('1- کل کادر پرستاری به تخت موجود'!DD93:DE93)</f>
        <v>0</v>
      </c>
      <c r="Q93" s="198">
        <f>SUM(E93:P93)</f>
        <v>0</v>
      </c>
      <c r="R93" s="198">
        <f>'1- کل کادر پرستاری به تخت موجود'!DH93</f>
        <v>0</v>
      </c>
      <c r="S93" s="206" t="e">
        <f>Q93/R93</f>
        <v>#DIV/0!</v>
      </c>
      <c r="T93" s="352" t="e">
        <f>SUM(Q93:Q94)/SUM(R93:R94)</f>
        <v>#DIV/0!</v>
      </c>
      <c r="U93" s="352" t="e">
        <f>SUM(Q93:Q96)/SUM(R93:R96)</f>
        <v>#DIV/0!</v>
      </c>
    </row>
    <row r="94" spans="2:21" ht="23.25" customHeight="1" x14ac:dyDescent="0.25">
      <c r="B94" s="239"/>
      <c r="C94" s="242"/>
      <c r="D94" s="79" t="s">
        <v>107</v>
      </c>
      <c r="E94" s="199">
        <f>'1- کل کادر پرستاری به تخت موجود'!F94</f>
        <v>0</v>
      </c>
      <c r="F94" s="199">
        <f>'1- کل کادر پرستاری به تخت موجود'!U94</f>
        <v>0</v>
      </c>
      <c r="G94" s="199">
        <f>'1- کل کادر پرستاری به تخت موجود'!AE94</f>
        <v>0</v>
      </c>
      <c r="H94" s="199">
        <f>'1- کل کادر پرستاری به تخت موجود'!AO94</f>
        <v>0</v>
      </c>
      <c r="I94" s="199">
        <f>'1- کل کادر پرستاری به تخت موجود'!AY94</f>
        <v>0</v>
      </c>
      <c r="J94" s="199">
        <f>'1- کل کادر پرستاری به تخت موجود'!BI94</f>
        <v>0</v>
      </c>
      <c r="K94" s="199">
        <f>'1- کل کادر پرستاری به تخت موجود'!BS94</f>
        <v>0</v>
      </c>
      <c r="L94" s="199">
        <f>'1- کل کادر پرستاری به تخت موجود'!CC94</f>
        <v>0</v>
      </c>
      <c r="M94" s="199">
        <f>'1- کل کادر پرستاری به تخت موجود'!CM94</f>
        <v>0</v>
      </c>
      <c r="N94" s="199">
        <f>'1- کل کادر پرستاری به تخت موجود'!CW94</f>
        <v>0</v>
      </c>
      <c r="O94" s="199">
        <f>'1- کل کادر پرستاری به تخت موجود'!CZ94</f>
        <v>0</v>
      </c>
      <c r="P94" s="199">
        <f>SUM('1- کل کادر پرستاری به تخت موجود'!DD94:DE94)</f>
        <v>0</v>
      </c>
      <c r="Q94" s="200">
        <f t="shared" ref="Q94:Q96" si="44">SUM(E94:P94)</f>
        <v>0</v>
      </c>
      <c r="R94" s="200">
        <f>'1- کل کادر پرستاری به تخت موجود'!DH94</f>
        <v>0</v>
      </c>
      <c r="S94" s="207" t="e">
        <f t="shared" ref="S94:S96" si="45">Q94/R94</f>
        <v>#DIV/0!</v>
      </c>
      <c r="T94" s="353"/>
      <c r="U94" s="354"/>
    </row>
    <row r="95" spans="2:21" ht="23.25" customHeight="1" x14ac:dyDescent="0.25">
      <c r="B95" s="239"/>
      <c r="C95" s="242"/>
      <c r="D95" s="79" t="s">
        <v>108</v>
      </c>
      <c r="E95" s="199">
        <f>'1- کل کادر پرستاری به تخت موجود'!F95</f>
        <v>0</v>
      </c>
      <c r="F95" s="199">
        <f>'1- کل کادر پرستاری به تخت موجود'!U95</f>
        <v>0</v>
      </c>
      <c r="G95" s="199">
        <f>'1- کل کادر پرستاری به تخت موجود'!AE95</f>
        <v>0</v>
      </c>
      <c r="H95" s="199">
        <f>'1- کل کادر پرستاری به تخت موجود'!AO95</f>
        <v>0</v>
      </c>
      <c r="I95" s="199">
        <f>'1- کل کادر پرستاری به تخت موجود'!AY95</f>
        <v>0</v>
      </c>
      <c r="J95" s="199">
        <f>'1- کل کادر پرستاری به تخت موجود'!BI95</f>
        <v>0</v>
      </c>
      <c r="K95" s="199">
        <f>'1- کل کادر پرستاری به تخت موجود'!BS95</f>
        <v>0</v>
      </c>
      <c r="L95" s="199">
        <f>'1- کل کادر پرستاری به تخت موجود'!CC95</f>
        <v>0</v>
      </c>
      <c r="M95" s="199">
        <f>'1- کل کادر پرستاری به تخت موجود'!CM95</f>
        <v>0</v>
      </c>
      <c r="N95" s="199">
        <f>'1- کل کادر پرستاری به تخت موجود'!CW95</f>
        <v>0</v>
      </c>
      <c r="O95" s="199">
        <f>'1- کل کادر پرستاری به تخت موجود'!CZ95</f>
        <v>0</v>
      </c>
      <c r="P95" s="199">
        <f>SUM('1- کل کادر پرستاری به تخت موجود'!DD95:DE95)</f>
        <v>0</v>
      </c>
      <c r="Q95" s="200">
        <f t="shared" si="44"/>
        <v>0</v>
      </c>
      <c r="R95" s="200">
        <f>'1- کل کادر پرستاری به تخت موجود'!DH95</f>
        <v>0</v>
      </c>
      <c r="S95" s="207" t="e">
        <f t="shared" si="45"/>
        <v>#DIV/0!</v>
      </c>
      <c r="T95" s="354" t="e">
        <f>SUM(Q95:Q96)/SUM(R95:R96)</f>
        <v>#DIV/0!</v>
      </c>
      <c r="U95" s="354"/>
    </row>
    <row r="96" spans="2:21" ht="23.25" customHeight="1" thickBot="1" x14ac:dyDescent="0.3">
      <c r="B96" s="240"/>
      <c r="C96" s="243"/>
      <c r="D96" s="101" t="s">
        <v>109</v>
      </c>
      <c r="E96" s="201">
        <f>'1- کل کادر پرستاری به تخت موجود'!F96</f>
        <v>0</v>
      </c>
      <c r="F96" s="201">
        <f>'1- کل کادر پرستاری به تخت موجود'!U96</f>
        <v>0</v>
      </c>
      <c r="G96" s="201">
        <f>'1- کل کادر پرستاری به تخت موجود'!AE96</f>
        <v>0</v>
      </c>
      <c r="H96" s="201">
        <f>'1- کل کادر پرستاری به تخت موجود'!AO96</f>
        <v>0</v>
      </c>
      <c r="I96" s="201">
        <f>'1- کل کادر پرستاری به تخت موجود'!AY96</f>
        <v>0</v>
      </c>
      <c r="J96" s="201">
        <f>'1- کل کادر پرستاری به تخت موجود'!BI96</f>
        <v>0</v>
      </c>
      <c r="K96" s="201">
        <f>'1- کل کادر پرستاری به تخت موجود'!BS96</f>
        <v>0</v>
      </c>
      <c r="L96" s="201">
        <f>'1- کل کادر پرستاری به تخت موجود'!CC96</f>
        <v>0</v>
      </c>
      <c r="M96" s="201">
        <f>'1- کل کادر پرستاری به تخت موجود'!CM96</f>
        <v>0</v>
      </c>
      <c r="N96" s="201">
        <f>'1- کل کادر پرستاری به تخت موجود'!CW96</f>
        <v>0</v>
      </c>
      <c r="O96" s="201">
        <f>'1- کل کادر پرستاری به تخت موجود'!CZ96</f>
        <v>0</v>
      </c>
      <c r="P96" s="201">
        <f>SUM('1- کل کادر پرستاری به تخت موجود'!DD96:DE96)</f>
        <v>0</v>
      </c>
      <c r="Q96" s="202">
        <f t="shared" si="44"/>
        <v>0</v>
      </c>
      <c r="R96" s="202">
        <f>'1- کل کادر پرستاری به تخت موجود'!DH96</f>
        <v>0</v>
      </c>
      <c r="S96" s="208" t="e">
        <f t="shared" si="45"/>
        <v>#DIV/0!</v>
      </c>
      <c r="T96" s="355"/>
      <c r="U96" s="355"/>
    </row>
    <row r="97" spans="2:21" ht="23.25" customHeight="1" x14ac:dyDescent="0.25">
      <c r="B97" s="238">
        <f>'2- پرستار حرفه ای به تخت موجود'!B97:B100</f>
        <v>24</v>
      </c>
      <c r="C97" s="241">
        <f>لیست!D29</f>
        <v>0</v>
      </c>
      <c r="D97" s="105" t="s">
        <v>106</v>
      </c>
      <c r="E97" s="197">
        <f>'1- کل کادر پرستاری به تخت موجود'!F97</f>
        <v>0</v>
      </c>
      <c r="F97" s="197">
        <f>'1- کل کادر پرستاری به تخت موجود'!U97</f>
        <v>0</v>
      </c>
      <c r="G97" s="197">
        <f>'1- کل کادر پرستاری به تخت موجود'!AE97</f>
        <v>0</v>
      </c>
      <c r="H97" s="197">
        <f>'1- کل کادر پرستاری به تخت موجود'!AO97</f>
        <v>0</v>
      </c>
      <c r="I97" s="197">
        <f>'1- کل کادر پرستاری به تخت موجود'!AY97</f>
        <v>0</v>
      </c>
      <c r="J97" s="197">
        <f>'1- کل کادر پرستاری به تخت موجود'!BI97</f>
        <v>0</v>
      </c>
      <c r="K97" s="197">
        <f>'1- کل کادر پرستاری به تخت موجود'!BS97</f>
        <v>0</v>
      </c>
      <c r="L97" s="197">
        <f>'1- کل کادر پرستاری به تخت موجود'!CC97</f>
        <v>0</v>
      </c>
      <c r="M97" s="197">
        <f>'1- کل کادر پرستاری به تخت موجود'!CM97</f>
        <v>0</v>
      </c>
      <c r="N97" s="197">
        <f>'1- کل کادر پرستاری به تخت موجود'!CW97</f>
        <v>0</v>
      </c>
      <c r="O97" s="197">
        <f>'1- کل کادر پرستاری به تخت موجود'!CZ97</f>
        <v>0</v>
      </c>
      <c r="P97" s="197">
        <f>SUM('1- کل کادر پرستاری به تخت موجود'!DD97:DE97)</f>
        <v>0</v>
      </c>
      <c r="Q97" s="198">
        <f>SUM(E97:P97)</f>
        <v>0</v>
      </c>
      <c r="R97" s="198">
        <f>'1- کل کادر پرستاری به تخت موجود'!DH97</f>
        <v>0</v>
      </c>
      <c r="S97" s="206" t="e">
        <f>Q97/R97</f>
        <v>#DIV/0!</v>
      </c>
      <c r="T97" s="352" t="e">
        <f>SUM(Q97:Q98)/SUM(R97:R98)</f>
        <v>#DIV/0!</v>
      </c>
      <c r="U97" s="352" t="e">
        <f>SUM(Q97:Q100)/SUM(R97:R100)</f>
        <v>#DIV/0!</v>
      </c>
    </row>
    <row r="98" spans="2:21" ht="23.25" customHeight="1" x14ac:dyDescent="0.25">
      <c r="B98" s="239"/>
      <c r="C98" s="242"/>
      <c r="D98" s="79" t="s">
        <v>107</v>
      </c>
      <c r="E98" s="199">
        <f>'1- کل کادر پرستاری به تخت موجود'!F98</f>
        <v>0</v>
      </c>
      <c r="F98" s="199">
        <f>'1- کل کادر پرستاری به تخت موجود'!U98</f>
        <v>0</v>
      </c>
      <c r="G98" s="199">
        <f>'1- کل کادر پرستاری به تخت موجود'!AE98</f>
        <v>0</v>
      </c>
      <c r="H98" s="199">
        <f>'1- کل کادر پرستاری به تخت موجود'!AO98</f>
        <v>0</v>
      </c>
      <c r="I98" s="199">
        <f>'1- کل کادر پرستاری به تخت موجود'!AY98</f>
        <v>0</v>
      </c>
      <c r="J98" s="199">
        <f>'1- کل کادر پرستاری به تخت موجود'!BI98</f>
        <v>0</v>
      </c>
      <c r="K98" s="199">
        <f>'1- کل کادر پرستاری به تخت موجود'!BS98</f>
        <v>0</v>
      </c>
      <c r="L98" s="199">
        <f>'1- کل کادر پرستاری به تخت موجود'!CC98</f>
        <v>0</v>
      </c>
      <c r="M98" s="199">
        <f>'1- کل کادر پرستاری به تخت موجود'!CM98</f>
        <v>0</v>
      </c>
      <c r="N98" s="199">
        <f>'1- کل کادر پرستاری به تخت موجود'!CW98</f>
        <v>0</v>
      </c>
      <c r="O98" s="199">
        <f>'1- کل کادر پرستاری به تخت موجود'!CZ98</f>
        <v>0</v>
      </c>
      <c r="P98" s="199">
        <f>SUM('1- کل کادر پرستاری به تخت موجود'!DD98:DE98)</f>
        <v>0</v>
      </c>
      <c r="Q98" s="200">
        <f t="shared" ref="Q98:Q100" si="46">SUM(E98:P98)</f>
        <v>0</v>
      </c>
      <c r="R98" s="200">
        <f>'1- کل کادر پرستاری به تخت موجود'!DH98</f>
        <v>0</v>
      </c>
      <c r="S98" s="207" t="e">
        <f t="shared" ref="S98:S100" si="47">Q98/R98</f>
        <v>#DIV/0!</v>
      </c>
      <c r="T98" s="353"/>
      <c r="U98" s="354"/>
    </row>
    <row r="99" spans="2:21" ht="23.25" customHeight="1" x14ac:dyDescent="0.25">
      <c r="B99" s="239"/>
      <c r="C99" s="242"/>
      <c r="D99" s="79" t="s">
        <v>108</v>
      </c>
      <c r="E99" s="199">
        <f>'1- کل کادر پرستاری به تخت موجود'!F99</f>
        <v>0</v>
      </c>
      <c r="F99" s="199">
        <f>'1- کل کادر پرستاری به تخت موجود'!U99</f>
        <v>0</v>
      </c>
      <c r="G99" s="199">
        <f>'1- کل کادر پرستاری به تخت موجود'!AE99</f>
        <v>0</v>
      </c>
      <c r="H99" s="199">
        <f>'1- کل کادر پرستاری به تخت موجود'!AO99</f>
        <v>0</v>
      </c>
      <c r="I99" s="199">
        <f>'1- کل کادر پرستاری به تخت موجود'!AY99</f>
        <v>0</v>
      </c>
      <c r="J99" s="199">
        <f>'1- کل کادر پرستاری به تخت موجود'!BI99</f>
        <v>0</v>
      </c>
      <c r="K99" s="199">
        <f>'1- کل کادر پرستاری به تخت موجود'!BS99</f>
        <v>0</v>
      </c>
      <c r="L99" s="199">
        <f>'1- کل کادر پرستاری به تخت موجود'!CC99</f>
        <v>0</v>
      </c>
      <c r="M99" s="199">
        <f>'1- کل کادر پرستاری به تخت موجود'!CM99</f>
        <v>0</v>
      </c>
      <c r="N99" s="199">
        <f>'1- کل کادر پرستاری به تخت موجود'!CW99</f>
        <v>0</v>
      </c>
      <c r="O99" s="199">
        <f>'1- کل کادر پرستاری به تخت موجود'!CZ99</f>
        <v>0</v>
      </c>
      <c r="P99" s="199">
        <f>SUM('1- کل کادر پرستاری به تخت موجود'!DD99:DE99)</f>
        <v>0</v>
      </c>
      <c r="Q99" s="200">
        <f t="shared" si="46"/>
        <v>0</v>
      </c>
      <c r="R99" s="200">
        <f>'1- کل کادر پرستاری به تخت موجود'!DH99</f>
        <v>0</v>
      </c>
      <c r="S99" s="207" t="e">
        <f t="shared" si="47"/>
        <v>#DIV/0!</v>
      </c>
      <c r="T99" s="354" t="e">
        <f>SUM(Q99:Q100)/SUM(R99:R100)</f>
        <v>#DIV/0!</v>
      </c>
      <c r="U99" s="354"/>
    </row>
    <row r="100" spans="2:21" ht="23.25" customHeight="1" thickBot="1" x14ac:dyDescent="0.3">
      <c r="B100" s="240"/>
      <c r="C100" s="243"/>
      <c r="D100" s="101" t="s">
        <v>109</v>
      </c>
      <c r="E100" s="201">
        <f>'1- کل کادر پرستاری به تخت موجود'!F100</f>
        <v>0</v>
      </c>
      <c r="F100" s="201">
        <f>'1- کل کادر پرستاری به تخت موجود'!U100</f>
        <v>0</v>
      </c>
      <c r="G100" s="201">
        <f>'1- کل کادر پرستاری به تخت موجود'!AE100</f>
        <v>0</v>
      </c>
      <c r="H100" s="201">
        <f>'1- کل کادر پرستاری به تخت موجود'!AO100</f>
        <v>0</v>
      </c>
      <c r="I100" s="201">
        <f>'1- کل کادر پرستاری به تخت موجود'!AY100</f>
        <v>0</v>
      </c>
      <c r="J100" s="201">
        <f>'1- کل کادر پرستاری به تخت موجود'!BI100</f>
        <v>0</v>
      </c>
      <c r="K100" s="201">
        <f>'1- کل کادر پرستاری به تخت موجود'!BS100</f>
        <v>0</v>
      </c>
      <c r="L100" s="201">
        <f>'1- کل کادر پرستاری به تخت موجود'!CC100</f>
        <v>0</v>
      </c>
      <c r="M100" s="201">
        <f>'1- کل کادر پرستاری به تخت موجود'!CM100</f>
        <v>0</v>
      </c>
      <c r="N100" s="201">
        <f>'1- کل کادر پرستاری به تخت موجود'!CW100</f>
        <v>0</v>
      </c>
      <c r="O100" s="201">
        <f>'1- کل کادر پرستاری به تخت موجود'!CZ100</f>
        <v>0</v>
      </c>
      <c r="P100" s="201">
        <f>SUM('1- کل کادر پرستاری به تخت موجود'!DD100:DE100)</f>
        <v>0</v>
      </c>
      <c r="Q100" s="202">
        <f t="shared" si="46"/>
        <v>0</v>
      </c>
      <c r="R100" s="202">
        <f>'1- کل کادر پرستاری به تخت موجود'!DH100</f>
        <v>0</v>
      </c>
      <c r="S100" s="208" t="e">
        <f t="shared" si="47"/>
        <v>#DIV/0!</v>
      </c>
      <c r="T100" s="355"/>
      <c r="U100" s="355"/>
    </row>
    <row r="101" spans="2:21" ht="23.25" customHeight="1" x14ac:dyDescent="0.25">
      <c r="B101" s="238">
        <f>'2- پرستار حرفه ای به تخت موجود'!B101:B104</f>
        <v>25</v>
      </c>
      <c r="C101" s="241">
        <f>لیست!D30</f>
        <v>0</v>
      </c>
      <c r="D101" s="105" t="s">
        <v>106</v>
      </c>
      <c r="E101" s="197">
        <f>'1- کل کادر پرستاری به تخت موجود'!F101</f>
        <v>0</v>
      </c>
      <c r="F101" s="197">
        <f>'1- کل کادر پرستاری به تخت موجود'!U101</f>
        <v>0</v>
      </c>
      <c r="G101" s="197">
        <f>'1- کل کادر پرستاری به تخت موجود'!AE101</f>
        <v>0</v>
      </c>
      <c r="H101" s="197">
        <f>'1- کل کادر پرستاری به تخت موجود'!AO101</f>
        <v>0</v>
      </c>
      <c r="I101" s="197">
        <f>'1- کل کادر پرستاری به تخت موجود'!AY101</f>
        <v>0</v>
      </c>
      <c r="J101" s="197">
        <f>'1- کل کادر پرستاری به تخت موجود'!BI101</f>
        <v>0</v>
      </c>
      <c r="K101" s="197">
        <f>'1- کل کادر پرستاری به تخت موجود'!BS101</f>
        <v>0</v>
      </c>
      <c r="L101" s="197">
        <f>'1- کل کادر پرستاری به تخت موجود'!CC101</f>
        <v>0</v>
      </c>
      <c r="M101" s="197">
        <f>'1- کل کادر پرستاری به تخت موجود'!CM101</f>
        <v>0</v>
      </c>
      <c r="N101" s="197">
        <f>'1- کل کادر پرستاری به تخت موجود'!CW101</f>
        <v>0</v>
      </c>
      <c r="O101" s="197">
        <f>'1- کل کادر پرستاری به تخت موجود'!CZ101</f>
        <v>0</v>
      </c>
      <c r="P101" s="197">
        <f>SUM('1- کل کادر پرستاری به تخت موجود'!DD101:DE101)</f>
        <v>0</v>
      </c>
      <c r="Q101" s="198">
        <f>SUM(E101:P101)</f>
        <v>0</v>
      </c>
      <c r="R101" s="198">
        <f>'1- کل کادر پرستاری به تخت موجود'!DH101</f>
        <v>0</v>
      </c>
      <c r="S101" s="206" t="e">
        <f>Q101/R101</f>
        <v>#DIV/0!</v>
      </c>
      <c r="T101" s="352" t="e">
        <f>SUM(Q101:Q102)/SUM(R101:R102)</f>
        <v>#DIV/0!</v>
      </c>
      <c r="U101" s="352" t="e">
        <f>SUM(Q101:Q104)/SUM(R101:R104)</f>
        <v>#DIV/0!</v>
      </c>
    </row>
    <row r="102" spans="2:21" ht="23.25" customHeight="1" x14ac:dyDescent="0.25">
      <c r="B102" s="239"/>
      <c r="C102" s="242"/>
      <c r="D102" s="79" t="s">
        <v>107</v>
      </c>
      <c r="E102" s="199">
        <f>'1- کل کادر پرستاری به تخت موجود'!F102</f>
        <v>0</v>
      </c>
      <c r="F102" s="199">
        <f>'1- کل کادر پرستاری به تخت موجود'!U102</f>
        <v>0</v>
      </c>
      <c r="G102" s="199">
        <f>'1- کل کادر پرستاری به تخت موجود'!AE102</f>
        <v>0</v>
      </c>
      <c r="H102" s="199">
        <f>'1- کل کادر پرستاری به تخت موجود'!AO102</f>
        <v>0</v>
      </c>
      <c r="I102" s="199">
        <f>'1- کل کادر پرستاری به تخت موجود'!AY102</f>
        <v>0</v>
      </c>
      <c r="J102" s="199">
        <f>'1- کل کادر پرستاری به تخت موجود'!BI102</f>
        <v>0</v>
      </c>
      <c r="K102" s="199">
        <f>'1- کل کادر پرستاری به تخت موجود'!BS102</f>
        <v>0</v>
      </c>
      <c r="L102" s="199">
        <f>'1- کل کادر پرستاری به تخت موجود'!CC102</f>
        <v>0</v>
      </c>
      <c r="M102" s="199">
        <f>'1- کل کادر پرستاری به تخت موجود'!CM102</f>
        <v>0</v>
      </c>
      <c r="N102" s="199">
        <f>'1- کل کادر پرستاری به تخت موجود'!CW102</f>
        <v>0</v>
      </c>
      <c r="O102" s="199">
        <f>'1- کل کادر پرستاری به تخت موجود'!CZ102</f>
        <v>0</v>
      </c>
      <c r="P102" s="199">
        <f>SUM('1- کل کادر پرستاری به تخت موجود'!DD102:DE102)</f>
        <v>0</v>
      </c>
      <c r="Q102" s="200">
        <f t="shared" ref="Q102:Q104" si="48">SUM(E102:P102)</f>
        <v>0</v>
      </c>
      <c r="R102" s="200">
        <f>'1- کل کادر پرستاری به تخت موجود'!DH102</f>
        <v>0</v>
      </c>
      <c r="S102" s="207" t="e">
        <f t="shared" ref="S102:S104" si="49">Q102/R102</f>
        <v>#DIV/0!</v>
      </c>
      <c r="T102" s="353"/>
      <c r="U102" s="354"/>
    </row>
    <row r="103" spans="2:21" ht="23.25" customHeight="1" x14ac:dyDescent="0.25">
      <c r="B103" s="239"/>
      <c r="C103" s="242"/>
      <c r="D103" s="79" t="s">
        <v>108</v>
      </c>
      <c r="E103" s="199">
        <f>'1- کل کادر پرستاری به تخت موجود'!F103</f>
        <v>0</v>
      </c>
      <c r="F103" s="199">
        <f>'1- کل کادر پرستاری به تخت موجود'!U103</f>
        <v>0</v>
      </c>
      <c r="G103" s="199">
        <f>'1- کل کادر پرستاری به تخت موجود'!AE103</f>
        <v>0</v>
      </c>
      <c r="H103" s="199">
        <f>'1- کل کادر پرستاری به تخت موجود'!AO103</f>
        <v>0</v>
      </c>
      <c r="I103" s="199">
        <f>'1- کل کادر پرستاری به تخت موجود'!AY103</f>
        <v>0</v>
      </c>
      <c r="J103" s="199">
        <f>'1- کل کادر پرستاری به تخت موجود'!BI103</f>
        <v>0</v>
      </c>
      <c r="K103" s="199">
        <f>'1- کل کادر پرستاری به تخت موجود'!BS103</f>
        <v>0</v>
      </c>
      <c r="L103" s="199">
        <f>'1- کل کادر پرستاری به تخت موجود'!CC103</f>
        <v>0</v>
      </c>
      <c r="M103" s="199">
        <f>'1- کل کادر پرستاری به تخت موجود'!CM103</f>
        <v>0</v>
      </c>
      <c r="N103" s="199">
        <f>'1- کل کادر پرستاری به تخت موجود'!CW103</f>
        <v>0</v>
      </c>
      <c r="O103" s="199">
        <f>'1- کل کادر پرستاری به تخت موجود'!CZ103</f>
        <v>0</v>
      </c>
      <c r="P103" s="199">
        <f>SUM('1- کل کادر پرستاری به تخت موجود'!DD103:DE103)</f>
        <v>0</v>
      </c>
      <c r="Q103" s="200">
        <f t="shared" si="48"/>
        <v>0</v>
      </c>
      <c r="R103" s="200">
        <f>'1- کل کادر پرستاری به تخت موجود'!DH103</f>
        <v>0</v>
      </c>
      <c r="S103" s="207" t="e">
        <f t="shared" si="49"/>
        <v>#DIV/0!</v>
      </c>
      <c r="T103" s="354" t="e">
        <f>SUM(Q103:Q104)/SUM(R103:R104)</f>
        <v>#DIV/0!</v>
      </c>
      <c r="U103" s="354"/>
    </row>
    <row r="104" spans="2:21" ht="23.25" customHeight="1" thickBot="1" x14ac:dyDescent="0.3">
      <c r="B104" s="240"/>
      <c r="C104" s="243"/>
      <c r="D104" s="101" t="s">
        <v>109</v>
      </c>
      <c r="E104" s="201">
        <f>'1- کل کادر پرستاری به تخت موجود'!F104</f>
        <v>0</v>
      </c>
      <c r="F104" s="201">
        <f>'1- کل کادر پرستاری به تخت موجود'!U104</f>
        <v>0</v>
      </c>
      <c r="G104" s="201">
        <f>'1- کل کادر پرستاری به تخت موجود'!AE104</f>
        <v>0</v>
      </c>
      <c r="H104" s="201">
        <f>'1- کل کادر پرستاری به تخت موجود'!AO104</f>
        <v>0</v>
      </c>
      <c r="I104" s="201">
        <f>'1- کل کادر پرستاری به تخت موجود'!AY104</f>
        <v>0</v>
      </c>
      <c r="J104" s="201">
        <f>'1- کل کادر پرستاری به تخت موجود'!BI104</f>
        <v>0</v>
      </c>
      <c r="K104" s="201">
        <f>'1- کل کادر پرستاری به تخت موجود'!BS104</f>
        <v>0</v>
      </c>
      <c r="L104" s="201">
        <f>'1- کل کادر پرستاری به تخت موجود'!CC104</f>
        <v>0</v>
      </c>
      <c r="M104" s="201">
        <f>'1- کل کادر پرستاری به تخت موجود'!CM104</f>
        <v>0</v>
      </c>
      <c r="N104" s="201">
        <f>'1- کل کادر پرستاری به تخت موجود'!CW104</f>
        <v>0</v>
      </c>
      <c r="O104" s="201">
        <f>'1- کل کادر پرستاری به تخت موجود'!CZ104</f>
        <v>0</v>
      </c>
      <c r="P104" s="201">
        <f>SUM('1- کل کادر پرستاری به تخت موجود'!DD104:DE104)</f>
        <v>0</v>
      </c>
      <c r="Q104" s="202">
        <f t="shared" si="48"/>
        <v>0</v>
      </c>
      <c r="R104" s="202">
        <f>'1- کل کادر پرستاری به تخت موجود'!DH104</f>
        <v>0</v>
      </c>
      <c r="S104" s="208" t="e">
        <f t="shared" si="49"/>
        <v>#DIV/0!</v>
      </c>
      <c r="T104" s="355"/>
      <c r="U104" s="355"/>
    </row>
    <row r="105" spans="2:21" ht="23.25" customHeight="1" x14ac:dyDescent="0.25">
      <c r="B105" s="238">
        <f>'2- پرستار حرفه ای به تخت موجود'!B105:B108</f>
        <v>26</v>
      </c>
      <c r="C105" s="241">
        <f>لیست!D31</f>
        <v>0</v>
      </c>
      <c r="D105" s="105" t="s">
        <v>106</v>
      </c>
      <c r="E105" s="197">
        <f>'1- کل کادر پرستاری به تخت موجود'!F105</f>
        <v>0</v>
      </c>
      <c r="F105" s="197">
        <f>'1- کل کادر پرستاری به تخت موجود'!U105</f>
        <v>0</v>
      </c>
      <c r="G105" s="197">
        <f>'1- کل کادر پرستاری به تخت موجود'!AE105</f>
        <v>0</v>
      </c>
      <c r="H105" s="197">
        <f>'1- کل کادر پرستاری به تخت موجود'!AO105</f>
        <v>0</v>
      </c>
      <c r="I105" s="197">
        <f>'1- کل کادر پرستاری به تخت موجود'!AY105</f>
        <v>0</v>
      </c>
      <c r="J105" s="197">
        <f>'1- کل کادر پرستاری به تخت موجود'!BI105</f>
        <v>0</v>
      </c>
      <c r="K105" s="197">
        <f>'1- کل کادر پرستاری به تخت موجود'!BS105</f>
        <v>0</v>
      </c>
      <c r="L105" s="197">
        <f>'1- کل کادر پرستاری به تخت موجود'!CC105</f>
        <v>0</v>
      </c>
      <c r="M105" s="197">
        <f>'1- کل کادر پرستاری به تخت موجود'!CM105</f>
        <v>0</v>
      </c>
      <c r="N105" s="197">
        <f>'1- کل کادر پرستاری به تخت موجود'!CW105</f>
        <v>0</v>
      </c>
      <c r="O105" s="197">
        <f>'1- کل کادر پرستاری به تخت موجود'!CZ105</f>
        <v>0</v>
      </c>
      <c r="P105" s="197">
        <f>SUM('1- کل کادر پرستاری به تخت موجود'!DD105:DE105)</f>
        <v>0</v>
      </c>
      <c r="Q105" s="198">
        <f>SUM(E105:P105)</f>
        <v>0</v>
      </c>
      <c r="R105" s="198">
        <f>'1- کل کادر پرستاری به تخت موجود'!DH105</f>
        <v>0</v>
      </c>
      <c r="S105" s="206" t="e">
        <f>Q105/R105</f>
        <v>#DIV/0!</v>
      </c>
      <c r="T105" s="352" t="e">
        <f>SUM(Q105:Q106)/SUM(R105:R106)</f>
        <v>#DIV/0!</v>
      </c>
      <c r="U105" s="352" t="e">
        <f>SUM(Q105:Q108)/SUM(R105:R108)</f>
        <v>#DIV/0!</v>
      </c>
    </row>
    <row r="106" spans="2:21" ht="23.25" customHeight="1" x14ac:dyDescent="0.25">
      <c r="B106" s="239"/>
      <c r="C106" s="242"/>
      <c r="D106" s="79" t="s">
        <v>107</v>
      </c>
      <c r="E106" s="199">
        <f>'1- کل کادر پرستاری به تخت موجود'!F106</f>
        <v>0</v>
      </c>
      <c r="F106" s="199">
        <f>'1- کل کادر پرستاری به تخت موجود'!U106</f>
        <v>0</v>
      </c>
      <c r="G106" s="199">
        <f>'1- کل کادر پرستاری به تخت موجود'!AE106</f>
        <v>0</v>
      </c>
      <c r="H106" s="199">
        <f>'1- کل کادر پرستاری به تخت موجود'!AO106</f>
        <v>0</v>
      </c>
      <c r="I106" s="199">
        <f>'1- کل کادر پرستاری به تخت موجود'!AY106</f>
        <v>0</v>
      </c>
      <c r="J106" s="199">
        <f>'1- کل کادر پرستاری به تخت موجود'!BI106</f>
        <v>0</v>
      </c>
      <c r="K106" s="199">
        <f>'1- کل کادر پرستاری به تخت موجود'!BS106</f>
        <v>0</v>
      </c>
      <c r="L106" s="199">
        <f>'1- کل کادر پرستاری به تخت موجود'!CC106</f>
        <v>0</v>
      </c>
      <c r="M106" s="199">
        <f>'1- کل کادر پرستاری به تخت موجود'!CM106</f>
        <v>0</v>
      </c>
      <c r="N106" s="199">
        <f>'1- کل کادر پرستاری به تخت موجود'!CW106</f>
        <v>0</v>
      </c>
      <c r="O106" s="199">
        <f>'1- کل کادر پرستاری به تخت موجود'!CZ106</f>
        <v>0</v>
      </c>
      <c r="P106" s="199">
        <f>SUM('1- کل کادر پرستاری به تخت موجود'!DD106:DE106)</f>
        <v>0</v>
      </c>
      <c r="Q106" s="200">
        <f t="shared" ref="Q106:Q108" si="50">SUM(E106:P106)</f>
        <v>0</v>
      </c>
      <c r="R106" s="200">
        <f>'1- کل کادر پرستاری به تخت موجود'!DH106</f>
        <v>0</v>
      </c>
      <c r="S106" s="207" t="e">
        <f t="shared" ref="S106:S108" si="51">Q106/R106</f>
        <v>#DIV/0!</v>
      </c>
      <c r="T106" s="353"/>
      <c r="U106" s="354"/>
    </row>
    <row r="107" spans="2:21" ht="23.25" customHeight="1" x14ac:dyDescent="0.25">
      <c r="B107" s="239"/>
      <c r="C107" s="242"/>
      <c r="D107" s="79" t="s">
        <v>108</v>
      </c>
      <c r="E107" s="199">
        <f>'1- کل کادر پرستاری به تخت موجود'!F107</f>
        <v>0</v>
      </c>
      <c r="F107" s="199">
        <f>'1- کل کادر پرستاری به تخت موجود'!U107</f>
        <v>0</v>
      </c>
      <c r="G107" s="199">
        <f>'1- کل کادر پرستاری به تخت موجود'!AE107</f>
        <v>0</v>
      </c>
      <c r="H107" s="199">
        <f>'1- کل کادر پرستاری به تخت موجود'!AO107</f>
        <v>0</v>
      </c>
      <c r="I107" s="199">
        <f>'1- کل کادر پرستاری به تخت موجود'!AY107</f>
        <v>0</v>
      </c>
      <c r="J107" s="199">
        <f>'1- کل کادر پرستاری به تخت موجود'!BI107</f>
        <v>0</v>
      </c>
      <c r="K107" s="199">
        <f>'1- کل کادر پرستاری به تخت موجود'!BS107</f>
        <v>0</v>
      </c>
      <c r="L107" s="199">
        <f>'1- کل کادر پرستاری به تخت موجود'!CC107</f>
        <v>0</v>
      </c>
      <c r="M107" s="199">
        <f>'1- کل کادر پرستاری به تخت موجود'!CM107</f>
        <v>0</v>
      </c>
      <c r="N107" s="199">
        <f>'1- کل کادر پرستاری به تخت موجود'!CW107</f>
        <v>0</v>
      </c>
      <c r="O107" s="199">
        <f>'1- کل کادر پرستاری به تخت موجود'!CZ107</f>
        <v>0</v>
      </c>
      <c r="P107" s="199">
        <f>SUM('1- کل کادر پرستاری به تخت موجود'!DD107:DE107)</f>
        <v>0</v>
      </c>
      <c r="Q107" s="200">
        <f t="shared" si="50"/>
        <v>0</v>
      </c>
      <c r="R107" s="200">
        <f>'1- کل کادر پرستاری به تخت موجود'!DH107</f>
        <v>0</v>
      </c>
      <c r="S107" s="207" t="e">
        <f t="shared" si="51"/>
        <v>#DIV/0!</v>
      </c>
      <c r="T107" s="354" t="e">
        <f>SUM(Q107:Q108)/SUM(R107:R108)</f>
        <v>#DIV/0!</v>
      </c>
      <c r="U107" s="354"/>
    </row>
    <row r="108" spans="2:21" ht="23.25" customHeight="1" thickBot="1" x14ac:dyDescent="0.3">
      <c r="B108" s="240"/>
      <c r="C108" s="243"/>
      <c r="D108" s="101" t="s">
        <v>109</v>
      </c>
      <c r="E108" s="201">
        <f>'1- کل کادر پرستاری به تخت موجود'!F108</f>
        <v>0</v>
      </c>
      <c r="F108" s="201">
        <f>'1- کل کادر پرستاری به تخت موجود'!U108</f>
        <v>0</v>
      </c>
      <c r="G108" s="201">
        <f>'1- کل کادر پرستاری به تخت موجود'!AE108</f>
        <v>0</v>
      </c>
      <c r="H108" s="201">
        <f>'1- کل کادر پرستاری به تخت موجود'!AO108</f>
        <v>0</v>
      </c>
      <c r="I108" s="201">
        <f>'1- کل کادر پرستاری به تخت موجود'!AY108</f>
        <v>0</v>
      </c>
      <c r="J108" s="201">
        <f>'1- کل کادر پرستاری به تخت موجود'!BI108</f>
        <v>0</v>
      </c>
      <c r="K108" s="201">
        <f>'1- کل کادر پرستاری به تخت موجود'!BS108</f>
        <v>0</v>
      </c>
      <c r="L108" s="201">
        <f>'1- کل کادر پرستاری به تخت موجود'!CC108</f>
        <v>0</v>
      </c>
      <c r="M108" s="201">
        <f>'1- کل کادر پرستاری به تخت موجود'!CM108</f>
        <v>0</v>
      </c>
      <c r="N108" s="201">
        <f>'1- کل کادر پرستاری به تخت موجود'!CW108</f>
        <v>0</v>
      </c>
      <c r="O108" s="201">
        <f>'1- کل کادر پرستاری به تخت موجود'!CZ108</f>
        <v>0</v>
      </c>
      <c r="P108" s="201">
        <f>SUM('1- کل کادر پرستاری به تخت موجود'!DD108:DE108)</f>
        <v>0</v>
      </c>
      <c r="Q108" s="202">
        <f t="shared" si="50"/>
        <v>0</v>
      </c>
      <c r="R108" s="202">
        <f>'1- کل کادر پرستاری به تخت موجود'!DH108</f>
        <v>0</v>
      </c>
      <c r="S108" s="208" t="e">
        <f t="shared" si="51"/>
        <v>#DIV/0!</v>
      </c>
      <c r="T108" s="355"/>
      <c r="U108" s="355"/>
    </row>
    <row r="109" spans="2:21" ht="23.25" customHeight="1" x14ac:dyDescent="0.25">
      <c r="B109" s="238">
        <f>'2- پرستار حرفه ای به تخت موجود'!B109:B112</f>
        <v>27</v>
      </c>
      <c r="C109" s="241">
        <f>لیست!D32</f>
        <v>0</v>
      </c>
      <c r="D109" s="105" t="s">
        <v>106</v>
      </c>
      <c r="E109" s="197">
        <f>'1- کل کادر پرستاری به تخت موجود'!F109</f>
        <v>0</v>
      </c>
      <c r="F109" s="197">
        <f>'1- کل کادر پرستاری به تخت موجود'!U109</f>
        <v>0</v>
      </c>
      <c r="G109" s="197">
        <f>'1- کل کادر پرستاری به تخت موجود'!AE109</f>
        <v>0</v>
      </c>
      <c r="H109" s="197">
        <f>'1- کل کادر پرستاری به تخت موجود'!AO109</f>
        <v>0</v>
      </c>
      <c r="I109" s="197">
        <f>'1- کل کادر پرستاری به تخت موجود'!AY109</f>
        <v>0</v>
      </c>
      <c r="J109" s="197">
        <f>'1- کل کادر پرستاری به تخت موجود'!BI109</f>
        <v>0</v>
      </c>
      <c r="K109" s="197">
        <f>'1- کل کادر پرستاری به تخت موجود'!BS109</f>
        <v>0</v>
      </c>
      <c r="L109" s="197">
        <f>'1- کل کادر پرستاری به تخت موجود'!CC109</f>
        <v>0</v>
      </c>
      <c r="M109" s="197">
        <f>'1- کل کادر پرستاری به تخت موجود'!CM109</f>
        <v>0</v>
      </c>
      <c r="N109" s="197">
        <f>'1- کل کادر پرستاری به تخت موجود'!CW109</f>
        <v>0</v>
      </c>
      <c r="O109" s="197">
        <f>'1- کل کادر پرستاری به تخت موجود'!CZ109</f>
        <v>0</v>
      </c>
      <c r="P109" s="197">
        <f>SUM('1- کل کادر پرستاری به تخت موجود'!DD109:DE109)</f>
        <v>0</v>
      </c>
      <c r="Q109" s="198">
        <f>SUM(E109:P109)</f>
        <v>0</v>
      </c>
      <c r="R109" s="198">
        <f>'1- کل کادر پرستاری به تخت موجود'!DH109</f>
        <v>0</v>
      </c>
      <c r="S109" s="206" t="e">
        <f>Q109/R109</f>
        <v>#DIV/0!</v>
      </c>
      <c r="T109" s="352" t="e">
        <f>SUM(Q109:Q110)/SUM(R109:R110)</f>
        <v>#DIV/0!</v>
      </c>
      <c r="U109" s="352" t="e">
        <f>SUM(Q109:Q112)/SUM(R109:R112)</f>
        <v>#DIV/0!</v>
      </c>
    </row>
    <row r="110" spans="2:21" ht="23.25" customHeight="1" x14ac:dyDescent="0.25">
      <c r="B110" s="239"/>
      <c r="C110" s="242"/>
      <c r="D110" s="79" t="s">
        <v>107</v>
      </c>
      <c r="E110" s="199">
        <f>'1- کل کادر پرستاری به تخت موجود'!F110</f>
        <v>0</v>
      </c>
      <c r="F110" s="199">
        <f>'1- کل کادر پرستاری به تخت موجود'!U110</f>
        <v>0</v>
      </c>
      <c r="G110" s="199">
        <f>'1- کل کادر پرستاری به تخت موجود'!AE110</f>
        <v>0</v>
      </c>
      <c r="H110" s="199">
        <f>'1- کل کادر پرستاری به تخت موجود'!AO110</f>
        <v>0</v>
      </c>
      <c r="I110" s="199">
        <f>'1- کل کادر پرستاری به تخت موجود'!AY110</f>
        <v>0</v>
      </c>
      <c r="J110" s="199">
        <f>'1- کل کادر پرستاری به تخت موجود'!BI110</f>
        <v>0</v>
      </c>
      <c r="K110" s="199">
        <f>'1- کل کادر پرستاری به تخت موجود'!BS110</f>
        <v>0</v>
      </c>
      <c r="L110" s="199">
        <f>'1- کل کادر پرستاری به تخت موجود'!CC110</f>
        <v>0</v>
      </c>
      <c r="M110" s="199">
        <f>'1- کل کادر پرستاری به تخت موجود'!CM110</f>
        <v>0</v>
      </c>
      <c r="N110" s="199">
        <f>'1- کل کادر پرستاری به تخت موجود'!CW110</f>
        <v>0</v>
      </c>
      <c r="O110" s="199">
        <f>'1- کل کادر پرستاری به تخت موجود'!CZ110</f>
        <v>0</v>
      </c>
      <c r="P110" s="199">
        <f>SUM('1- کل کادر پرستاری به تخت موجود'!DD110:DE110)</f>
        <v>0</v>
      </c>
      <c r="Q110" s="200">
        <f t="shared" ref="Q110:Q112" si="52">SUM(E110:P110)</f>
        <v>0</v>
      </c>
      <c r="R110" s="200">
        <f>'1- کل کادر پرستاری به تخت موجود'!DH110</f>
        <v>0</v>
      </c>
      <c r="S110" s="207" t="e">
        <f t="shared" ref="S110:S112" si="53">Q110/R110</f>
        <v>#DIV/0!</v>
      </c>
      <c r="T110" s="353"/>
      <c r="U110" s="354"/>
    </row>
    <row r="111" spans="2:21" ht="23.25" customHeight="1" x14ac:dyDescent="0.25">
      <c r="B111" s="239"/>
      <c r="C111" s="242"/>
      <c r="D111" s="79" t="s">
        <v>108</v>
      </c>
      <c r="E111" s="199">
        <f>'1- کل کادر پرستاری به تخت موجود'!F111</f>
        <v>0</v>
      </c>
      <c r="F111" s="199">
        <f>'1- کل کادر پرستاری به تخت موجود'!U111</f>
        <v>0</v>
      </c>
      <c r="G111" s="199">
        <f>'1- کل کادر پرستاری به تخت موجود'!AE111</f>
        <v>0</v>
      </c>
      <c r="H111" s="199">
        <f>'1- کل کادر پرستاری به تخت موجود'!AO111</f>
        <v>0</v>
      </c>
      <c r="I111" s="199">
        <f>'1- کل کادر پرستاری به تخت موجود'!AY111</f>
        <v>0</v>
      </c>
      <c r="J111" s="199">
        <f>'1- کل کادر پرستاری به تخت موجود'!BI111</f>
        <v>0</v>
      </c>
      <c r="K111" s="199">
        <f>'1- کل کادر پرستاری به تخت موجود'!BS111</f>
        <v>0</v>
      </c>
      <c r="L111" s="199">
        <f>'1- کل کادر پرستاری به تخت موجود'!CC111</f>
        <v>0</v>
      </c>
      <c r="M111" s="199">
        <f>'1- کل کادر پرستاری به تخت موجود'!CM111</f>
        <v>0</v>
      </c>
      <c r="N111" s="199">
        <f>'1- کل کادر پرستاری به تخت موجود'!CW111</f>
        <v>0</v>
      </c>
      <c r="O111" s="199">
        <f>'1- کل کادر پرستاری به تخت موجود'!CZ111</f>
        <v>0</v>
      </c>
      <c r="P111" s="199">
        <f>SUM('1- کل کادر پرستاری به تخت موجود'!DD111:DE111)</f>
        <v>0</v>
      </c>
      <c r="Q111" s="200">
        <f t="shared" si="52"/>
        <v>0</v>
      </c>
      <c r="R111" s="200">
        <f>'1- کل کادر پرستاری به تخت موجود'!DH111</f>
        <v>0</v>
      </c>
      <c r="S111" s="207" t="e">
        <f t="shared" si="53"/>
        <v>#DIV/0!</v>
      </c>
      <c r="T111" s="354" t="e">
        <f>SUM(Q111:Q112)/SUM(R111:R112)</f>
        <v>#DIV/0!</v>
      </c>
      <c r="U111" s="354"/>
    </row>
    <row r="112" spans="2:21" ht="23.25" customHeight="1" thickBot="1" x14ac:dyDescent="0.3">
      <c r="B112" s="240"/>
      <c r="C112" s="243"/>
      <c r="D112" s="101" t="s">
        <v>109</v>
      </c>
      <c r="E112" s="201">
        <f>'1- کل کادر پرستاری به تخت موجود'!F112</f>
        <v>0</v>
      </c>
      <c r="F112" s="201">
        <f>'1- کل کادر پرستاری به تخت موجود'!U112</f>
        <v>0</v>
      </c>
      <c r="G112" s="201">
        <f>'1- کل کادر پرستاری به تخت موجود'!AE112</f>
        <v>0</v>
      </c>
      <c r="H112" s="201">
        <f>'1- کل کادر پرستاری به تخت موجود'!AO112</f>
        <v>0</v>
      </c>
      <c r="I112" s="201">
        <f>'1- کل کادر پرستاری به تخت موجود'!AY112</f>
        <v>0</v>
      </c>
      <c r="J112" s="201">
        <f>'1- کل کادر پرستاری به تخت موجود'!BI112</f>
        <v>0</v>
      </c>
      <c r="K112" s="201">
        <f>'1- کل کادر پرستاری به تخت موجود'!BS112</f>
        <v>0</v>
      </c>
      <c r="L112" s="201">
        <f>'1- کل کادر پرستاری به تخت موجود'!CC112</f>
        <v>0</v>
      </c>
      <c r="M112" s="201">
        <f>'1- کل کادر پرستاری به تخت موجود'!CM112</f>
        <v>0</v>
      </c>
      <c r="N112" s="201">
        <f>'1- کل کادر پرستاری به تخت موجود'!CW112</f>
        <v>0</v>
      </c>
      <c r="O112" s="201">
        <f>'1- کل کادر پرستاری به تخت موجود'!CZ112</f>
        <v>0</v>
      </c>
      <c r="P112" s="201">
        <f>SUM('1- کل کادر پرستاری به تخت موجود'!DD112:DE112)</f>
        <v>0</v>
      </c>
      <c r="Q112" s="202">
        <f t="shared" si="52"/>
        <v>0</v>
      </c>
      <c r="R112" s="202">
        <f>'1- کل کادر پرستاری به تخت موجود'!DH112</f>
        <v>0</v>
      </c>
      <c r="S112" s="208" t="e">
        <f t="shared" si="53"/>
        <v>#DIV/0!</v>
      </c>
      <c r="T112" s="355"/>
      <c r="U112" s="355"/>
    </row>
    <row r="113" spans="2:21" ht="23.25" customHeight="1" x14ac:dyDescent="0.25">
      <c r="B113" s="238">
        <f>'2- پرستار حرفه ای به تخت موجود'!B113:B116</f>
        <v>28</v>
      </c>
      <c r="C113" s="241">
        <f>لیست!D33</f>
        <v>0</v>
      </c>
      <c r="D113" s="105" t="s">
        <v>106</v>
      </c>
      <c r="E113" s="197">
        <f>'1- کل کادر پرستاری به تخت موجود'!F113</f>
        <v>0</v>
      </c>
      <c r="F113" s="197">
        <f>'1- کل کادر پرستاری به تخت موجود'!U113</f>
        <v>0</v>
      </c>
      <c r="G113" s="197">
        <f>'1- کل کادر پرستاری به تخت موجود'!AE113</f>
        <v>0</v>
      </c>
      <c r="H113" s="197">
        <f>'1- کل کادر پرستاری به تخت موجود'!AO113</f>
        <v>0</v>
      </c>
      <c r="I113" s="197">
        <f>'1- کل کادر پرستاری به تخت موجود'!AY113</f>
        <v>0</v>
      </c>
      <c r="J113" s="197">
        <f>'1- کل کادر پرستاری به تخت موجود'!BI113</f>
        <v>0</v>
      </c>
      <c r="K113" s="197">
        <f>'1- کل کادر پرستاری به تخت موجود'!BS113</f>
        <v>0</v>
      </c>
      <c r="L113" s="197">
        <f>'1- کل کادر پرستاری به تخت موجود'!CC113</f>
        <v>0</v>
      </c>
      <c r="M113" s="197">
        <f>'1- کل کادر پرستاری به تخت موجود'!CM113</f>
        <v>0</v>
      </c>
      <c r="N113" s="197">
        <f>'1- کل کادر پرستاری به تخت موجود'!CW113</f>
        <v>0</v>
      </c>
      <c r="O113" s="197">
        <f>'1- کل کادر پرستاری به تخت موجود'!CZ113</f>
        <v>0</v>
      </c>
      <c r="P113" s="197">
        <f>SUM('1- کل کادر پرستاری به تخت موجود'!DD113:DE113)</f>
        <v>0</v>
      </c>
      <c r="Q113" s="198">
        <f>SUM(E113:P113)</f>
        <v>0</v>
      </c>
      <c r="R113" s="198">
        <f>'1- کل کادر پرستاری به تخت موجود'!DH113</f>
        <v>0</v>
      </c>
      <c r="S113" s="206" t="e">
        <f>Q113/R113</f>
        <v>#DIV/0!</v>
      </c>
      <c r="T113" s="352" t="e">
        <f>SUM(Q113:Q114)/SUM(R113:R114)</f>
        <v>#DIV/0!</v>
      </c>
      <c r="U113" s="352" t="e">
        <f>SUM(Q113:Q116)/SUM(R113:R116)</f>
        <v>#DIV/0!</v>
      </c>
    </row>
    <row r="114" spans="2:21" ht="23.25" customHeight="1" x14ac:dyDescent="0.25">
      <c r="B114" s="239"/>
      <c r="C114" s="242"/>
      <c r="D114" s="79" t="s">
        <v>107</v>
      </c>
      <c r="E114" s="199">
        <f>'1- کل کادر پرستاری به تخت موجود'!F114</f>
        <v>0</v>
      </c>
      <c r="F114" s="199">
        <f>'1- کل کادر پرستاری به تخت موجود'!U114</f>
        <v>0</v>
      </c>
      <c r="G114" s="199">
        <f>'1- کل کادر پرستاری به تخت موجود'!AE114</f>
        <v>0</v>
      </c>
      <c r="H114" s="199">
        <f>'1- کل کادر پرستاری به تخت موجود'!AO114</f>
        <v>0</v>
      </c>
      <c r="I114" s="199">
        <f>'1- کل کادر پرستاری به تخت موجود'!AY114</f>
        <v>0</v>
      </c>
      <c r="J114" s="199">
        <f>'1- کل کادر پرستاری به تخت موجود'!BI114</f>
        <v>0</v>
      </c>
      <c r="K114" s="199">
        <f>'1- کل کادر پرستاری به تخت موجود'!BS114</f>
        <v>0</v>
      </c>
      <c r="L114" s="199">
        <f>'1- کل کادر پرستاری به تخت موجود'!CC114</f>
        <v>0</v>
      </c>
      <c r="M114" s="199">
        <f>'1- کل کادر پرستاری به تخت موجود'!CM114</f>
        <v>0</v>
      </c>
      <c r="N114" s="199">
        <f>'1- کل کادر پرستاری به تخت موجود'!CW114</f>
        <v>0</v>
      </c>
      <c r="O114" s="199">
        <f>'1- کل کادر پرستاری به تخت موجود'!CZ114</f>
        <v>0</v>
      </c>
      <c r="P114" s="199">
        <f>SUM('1- کل کادر پرستاری به تخت موجود'!DD114:DE114)</f>
        <v>0</v>
      </c>
      <c r="Q114" s="200">
        <f t="shared" ref="Q114:Q116" si="54">SUM(E114:P114)</f>
        <v>0</v>
      </c>
      <c r="R114" s="200">
        <f>'1- کل کادر پرستاری به تخت موجود'!DH114</f>
        <v>0</v>
      </c>
      <c r="S114" s="207" t="e">
        <f t="shared" ref="S114:S116" si="55">Q114/R114</f>
        <v>#DIV/0!</v>
      </c>
      <c r="T114" s="353"/>
      <c r="U114" s="354"/>
    </row>
    <row r="115" spans="2:21" ht="23.25" customHeight="1" x14ac:dyDescent="0.25">
      <c r="B115" s="239"/>
      <c r="C115" s="242"/>
      <c r="D115" s="79" t="s">
        <v>108</v>
      </c>
      <c r="E115" s="199">
        <f>'1- کل کادر پرستاری به تخت موجود'!F115</f>
        <v>0</v>
      </c>
      <c r="F115" s="199">
        <f>'1- کل کادر پرستاری به تخت موجود'!U115</f>
        <v>0</v>
      </c>
      <c r="G115" s="199">
        <f>'1- کل کادر پرستاری به تخت موجود'!AE115</f>
        <v>0</v>
      </c>
      <c r="H115" s="199">
        <f>'1- کل کادر پرستاری به تخت موجود'!AO115</f>
        <v>0</v>
      </c>
      <c r="I115" s="199">
        <f>'1- کل کادر پرستاری به تخت موجود'!AY115</f>
        <v>0</v>
      </c>
      <c r="J115" s="199">
        <f>'1- کل کادر پرستاری به تخت موجود'!BI115</f>
        <v>0</v>
      </c>
      <c r="K115" s="199">
        <f>'1- کل کادر پرستاری به تخت موجود'!BS115</f>
        <v>0</v>
      </c>
      <c r="L115" s="199">
        <f>'1- کل کادر پرستاری به تخت موجود'!CC115</f>
        <v>0</v>
      </c>
      <c r="M115" s="199">
        <f>'1- کل کادر پرستاری به تخت موجود'!CM115</f>
        <v>0</v>
      </c>
      <c r="N115" s="199">
        <f>'1- کل کادر پرستاری به تخت موجود'!CW115</f>
        <v>0</v>
      </c>
      <c r="O115" s="199">
        <f>'1- کل کادر پرستاری به تخت موجود'!CZ115</f>
        <v>0</v>
      </c>
      <c r="P115" s="199">
        <f>SUM('1- کل کادر پرستاری به تخت موجود'!DD115:DE115)</f>
        <v>0</v>
      </c>
      <c r="Q115" s="200">
        <f t="shared" si="54"/>
        <v>0</v>
      </c>
      <c r="R115" s="200">
        <f>'1- کل کادر پرستاری به تخت موجود'!DH115</f>
        <v>0</v>
      </c>
      <c r="S115" s="207" t="e">
        <f t="shared" si="55"/>
        <v>#DIV/0!</v>
      </c>
      <c r="T115" s="354" t="e">
        <f>SUM(Q115:Q116)/SUM(R115:R116)</f>
        <v>#DIV/0!</v>
      </c>
      <c r="U115" s="354"/>
    </row>
    <row r="116" spans="2:21" ht="23.25" customHeight="1" thickBot="1" x14ac:dyDescent="0.3">
      <c r="B116" s="240"/>
      <c r="C116" s="243"/>
      <c r="D116" s="101" t="s">
        <v>109</v>
      </c>
      <c r="E116" s="201">
        <f>'1- کل کادر پرستاری به تخت موجود'!F116</f>
        <v>0</v>
      </c>
      <c r="F116" s="201">
        <f>'1- کل کادر پرستاری به تخت موجود'!U116</f>
        <v>0</v>
      </c>
      <c r="G116" s="201">
        <f>'1- کل کادر پرستاری به تخت موجود'!AE116</f>
        <v>0</v>
      </c>
      <c r="H116" s="201">
        <f>'1- کل کادر پرستاری به تخت موجود'!AO116</f>
        <v>0</v>
      </c>
      <c r="I116" s="201">
        <f>'1- کل کادر پرستاری به تخت موجود'!AY116</f>
        <v>0</v>
      </c>
      <c r="J116" s="201">
        <f>'1- کل کادر پرستاری به تخت موجود'!BI116</f>
        <v>0</v>
      </c>
      <c r="K116" s="201">
        <f>'1- کل کادر پرستاری به تخت موجود'!BS116</f>
        <v>0</v>
      </c>
      <c r="L116" s="201">
        <f>'1- کل کادر پرستاری به تخت موجود'!CC116</f>
        <v>0</v>
      </c>
      <c r="M116" s="201">
        <f>'1- کل کادر پرستاری به تخت موجود'!CM116</f>
        <v>0</v>
      </c>
      <c r="N116" s="201">
        <f>'1- کل کادر پرستاری به تخت موجود'!CW116</f>
        <v>0</v>
      </c>
      <c r="O116" s="201">
        <f>'1- کل کادر پرستاری به تخت موجود'!CZ116</f>
        <v>0</v>
      </c>
      <c r="P116" s="201">
        <f>SUM('1- کل کادر پرستاری به تخت موجود'!DD116:DE116)</f>
        <v>0</v>
      </c>
      <c r="Q116" s="202">
        <f t="shared" si="54"/>
        <v>0</v>
      </c>
      <c r="R116" s="202">
        <f>'1- کل کادر پرستاری به تخت موجود'!DH116</f>
        <v>0</v>
      </c>
      <c r="S116" s="208" t="e">
        <f t="shared" si="55"/>
        <v>#DIV/0!</v>
      </c>
      <c r="T116" s="355"/>
      <c r="U116" s="355"/>
    </row>
    <row r="117" spans="2:21" ht="23.25" customHeight="1" x14ac:dyDescent="0.25">
      <c r="B117" s="238">
        <f>'2- پرستار حرفه ای به تخت موجود'!B117:B120</f>
        <v>29</v>
      </c>
      <c r="C117" s="241">
        <f>لیست!D34</f>
        <v>0</v>
      </c>
      <c r="D117" s="105" t="s">
        <v>106</v>
      </c>
      <c r="E117" s="197">
        <f>'1- کل کادر پرستاری به تخت موجود'!F117</f>
        <v>0</v>
      </c>
      <c r="F117" s="197">
        <f>'1- کل کادر پرستاری به تخت موجود'!U117</f>
        <v>0</v>
      </c>
      <c r="G117" s="197">
        <f>'1- کل کادر پرستاری به تخت موجود'!AE117</f>
        <v>0</v>
      </c>
      <c r="H117" s="197">
        <f>'1- کل کادر پرستاری به تخت موجود'!AO117</f>
        <v>0</v>
      </c>
      <c r="I117" s="197">
        <f>'1- کل کادر پرستاری به تخت موجود'!AY117</f>
        <v>0</v>
      </c>
      <c r="J117" s="197">
        <f>'1- کل کادر پرستاری به تخت موجود'!BI117</f>
        <v>0</v>
      </c>
      <c r="K117" s="197">
        <f>'1- کل کادر پرستاری به تخت موجود'!BS117</f>
        <v>0</v>
      </c>
      <c r="L117" s="197">
        <f>'1- کل کادر پرستاری به تخت موجود'!CC117</f>
        <v>0</v>
      </c>
      <c r="M117" s="197">
        <f>'1- کل کادر پرستاری به تخت موجود'!CM117</f>
        <v>0</v>
      </c>
      <c r="N117" s="197">
        <f>'1- کل کادر پرستاری به تخت موجود'!CW117</f>
        <v>0</v>
      </c>
      <c r="O117" s="197">
        <f>'1- کل کادر پرستاری به تخت موجود'!CZ117</f>
        <v>0</v>
      </c>
      <c r="P117" s="197">
        <f>SUM('1- کل کادر پرستاری به تخت موجود'!DD117:DE117)</f>
        <v>0</v>
      </c>
      <c r="Q117" s="198">
        <f>SUM(E117:P117)</f>
        <v>0</v>
      </c>
      <c r="R117" s="198">
        <f>'1- کل کادر پرستاری به تخت موجود'!DH117</f>
        <v>0</v>
      </c>
      <c r="S117" s="206" t="e">
        <f>Q117/R117</f>
        <v>#DIV/0!</v>
      </c>
      <c r="T117" s="352" t="e">
        <f>SUM(Q117:Q118)/SUM(R117:R118)</f>
        <v>#DIV/0!</v>
      </c>
      <c r="U117" s="352" t="e">
        <f>SUM(Q117:Q120)/SUM(R117:R120)</f>
        <v>#DIV/0!</v>
      </c>
    </row>
    <row r="118" spans="2:21" ht="23.25" customHeight="1" x14ac:dyDescent="0.25">
      <c r="B118" s="239"/>
      <c r="C118" s="242"/>
      <c r="D118" s="79" t="s">
        <v>107</v>
      </c>
      <c r="E118" s="199">
        <f>'1- کل کادر پرستاری به تخت موجود'!F118</f>
        <v>0</v>
      </c>
      <c r="F118" s="199">
        <f>'1- کل کادر پرستاری به تخت موجود'!U118</f>
        <v>0</v>
      </c>
      <c r="G118" s="199">
        <f>'1- کل کادر پرستاری به تخت موجود'!AE118</f>
        <v>0</v>
      </c>
      <c r="H118" s="199">
        <f>'1- کل کادر پرستاری به تخت موجود'!AO118</f>
        <v>0</v>
      </c>
      <c r="I118" s="199">
        <f>'1- کل کادر پرستاری به تخت موجود'!AY118</f>
        <v>0</v>
      </c>
      <c r="J118" s="199">
        <f>'1- کل کادر پرستاری به تخت موجود'!BI118</f>
        <v>0</v>
      </c>
      <c r="K118" s="199">
        <f>'1- کل کادر پرستاری به تخت موجود'!BS118</f>
        <v>0</v>
      </c>
      <c r="L118" s="199">
        <f>'1- کل کادر پرستاری به تخت موجود'!CC118</f>
        <v>0</v>
      </c>
      <c r="M118" s="199">
        <f>'1- کل کادر پرستاری به تخت موجود'!CM118</f>
        <v>0</v>
      </c>
      <c r="N118" s="199">
        <f>'1- کل کادر پرستاری به تخت موجود'!CW118</f>
        <v>0</v>
      </c>
      <c r="O118" s="199">
        <f>'1- کل کادر پرستاری به تخت موجود'!CZ118</f>
        <v>0</v>
      </c>
      <c r="P118" s="199">
        <f>SUM('1- کل کادر پرستاری به تخت موجود'!DD118:DE118)</f>
        <v>0</v>
      </c>
      <c r="Q118" s="200">
        <f t="shared" ref="Q118:Q120" si="56">SUM(E118:P118)</f>
        <v>0</v>
      </c>
      <c r="R118" s="200">
        <f>'1- کل کادر پرستاری به تخت موجود'!DH118</f>
        <v>0</v>
      </c>
      <c r="S118" s="207" t="e">
        <f t="shared" ref="S118:S120" si="57">Q118/R118</f>
        <v>#DIV/0!</v>
      </c>
      <c r="T118" s="353"/>
      <c r="U118" s="354"/>
    </row>
    <row r="119" spans="2:21" ht="23.25" customHeight="1" x14ac:dyDescent="0.25">
      <c r="B119" s="239"/>
      <c r="C119" s="242"/>
      <c r="D119" s="79" t="s">
        <v>108</v>
      </c>
      <c r="E119" s="199">
        <f>'1- کل کادر پرستاری به تخت موجود'!F119</f>
        <v>0</v>
      </c>
      <c r="F119" s="199">
        <f>'1- کل کادر پرستاری به تخت موجود'!U119</f>
        <v>0</v>
      </c>
      <c r="G119" s="199">
        <f>'1- کل کادر پرستاری به تخت موجود'!AE119</f>
        <v>0</v>
      </c>
      <c r="H119" s="199">
        <f>'1- کل کادر پرستاری به تخت موجود'!AO119</f>
        <v>0</v>
      </c>
      <c r="I119" s="199">
        <f>'1- کل کادر پرستاری به تخت موجود'!AY119</f>
        <v>0</v>
      </c>
      <c r="J119" s="199">
        <f>'1- کل کادر پرستاری به تخت موجود'!BI119</f>
        <v>0</v>
      </c>
      <c r="K119" s="199">
        <f>'1- کل کادر پرستاری به تخت موجود'!BS119</f>
        <v>0</v>
      </c>
      <c r="L119" s="199">
        <f>'1- کل کادر پرستاری به تخت موجود'!CC119</f>
        <v>0</v>
      </c>
      <c r="M119" s="199">
        <f>'1- کل کادر پرستاری به تخت موجود'!CM119</f>
        <v>0</v>
      </c>
      <c r="N119" s="199">
        <f>'1- کل کادر پرستاری به تخت موجود'!CW119</f>
        <v>0</v>
      </c>
      <c r="O119" s="199">
        <f>'1- کل کادر پرستاری به تخت موجود'!CZ119</f>
        <v>0</v>
      </c>
      <c r="P119" s="199">
        <f>SUM('1- کل کادر پرستاری به تخت موجود'!DD119:DE119)</f>
        <v>0</v>
      </c>
      <c r="Q119" s="200">
        <f t="shared" si="56"/>
        <v>0</v>
      </c>
      <c r="R119" s="200">
        <f>'1- کل کادر پرستاری به تخت موجود'!DH119</f>
        <v>0</v>
      </c>
      <c r="S119" s="207" t="e">
        <f t="shared" si="57"/>
        <v>#DIV/0!</v>
      </c>
      <c r="T119" s="354" t="e">
        <f>SUM(Q119:Q120)/SUM(R119:R120)</f>
        <v>#DIV/0!</v>
      </c>
      <c r="U119" s="354"/>
    </row>
    <row r="120" spans="2:21" ht="23.25" customHeight="1" thickBot="1" x14ac:dyDescent="0.3">
      <c r="B120" s="240"/>
      <c r="C120" s="243"/>
      <c r="D120" s="101" t="s">
        <v>109</v>
      </c>
      <c r="E120" s="201">
        <f>'1- کل کادر پرستاری به تخت موجود'!F120</f>
        <v>0</v>
      </c>
      <c r="F120" s="201">
        <f>'1- کل کادر پرستاری به تخت موجود'!U120</f>
        <v>0</v>
      </c>
      <c r="G120" s="201">
        <f>'1- کل کادر پرستاری به تخت موجود'!AE120</f>
        <v>0</v>
      </c>
      <c r="H120" s="201">
        <f>'1- کل کادر پرستاری به تخت موجود'!AO120</f>
        <v>0</v>
      </c>
      <c r="I120" s="201">
        <f>'1- کل کادر پرستاری به تخت موجود'!AY120</f>
        <v>0</v>
      </c>
      <c r="J120" s="201">
        <f>'1- کل کادر پرستاری به تخت موجود'!BI120</f>
        <v>0</v>
      </c>
      <c r="K120" s="201">
        <f>'1- کل کادر پرستاری به تخت موجود'!BS120</f>
        <v>0</v>
      </c>
      <c r="L120" s="201">
        <f>'1- کل کادر پرستاری به تخت موجود'!CC120</f>
        <v>0</v>
      </c>
      <c r="M120" s="201">
        <f>'1- کل کادر پرستاری به تخت موجود'!CM120</f>
        <v>0</v>
      </c>
      <c r="N120" s="201">
        <f>'1- کل کادر پرستاری به تخت موجود'!CW120</f>
        <v>0</v>
      </c>
      <c r="O120" s="201">
        <f>'1- کل کادر پرستاری به تخت موجود'!CZ120</f>
        <v>0</v>
      </c>
      <c r="P120" s="201">
        <f>SUM('1- کل کادر پرستاری به تخت موجود'!DD120:DE120)</f>
        <v>0</v>
      </c>
      <c r="Q120" s="202">
        <f t="shared" si="56"/>
        <v>0</v>
      </c>
      <c r="R120" s="202">
        <f>'1- کل کادر پرستاری به تخت موجود'!DH120</f>
        <v>0</v>
      </c>
      <c r="S120" s="208" t="e">
        <f t="shared" si="57"/>
        <v>#DIV/0!</v>
      </c>
      <c r="T120" s="355"/>
      <c r="U120" s="355"/>
    </row>
    <row r="121" spans="2:21" ht="23.25" customHeight="1" x14ac:dyDescent="0.25">
      <c r="B121" s="238">
        <f>'2- پرستار حرفه ای به تخت موجود'!B121:B124</f>
        <v>30</v>
      </c>
      <c r="C121" s="241">
        <f>لیست!D35</f>
        <v>0</v>
      </c>
      <c r="D121" s="105" t="s">
        <v>106</v>
      </c>
      <c r="E121" s="197">
        <f>'1- کل کادر پرستاری به تخت موجود'!F121</f>
        <v>0</v>
      </c>
      <c r="F121" s="197">
        <f>'1- کل کادر پرستاری به تخت موجود'!U121</f>
        <v>0</v>
      </c>
      <c r="G121" s="197">
        <f>'1- کل کادر پرستاری به تخت موجود'!AE121</f>
        <v>0</v>
      </c>
      <c r="H121" s="197">
        <f>'1- کل کادر پرستاری به تخت موجود'!AO121</f>
        <v>0</v>
      </c>
      <c r="I121" s="197">
        <f>'1- کل کادر پرستاری به تخت موجود'!AY121</f>
        <v>0</v>
      </c>
      <c r="J121" s="197">
        <f>'1- کل کادر پرستاری به تخت موجود'!BI121</f>
        <v>0</v>
      </c>
      <c r="K121" s="197">
        <f>'1- کل کادر پرستاری به تخت موجود'!BS121</f>
        <v>0</v>
      </c>
      <c r="L121" s="197">
        <f>'1- کل کادر پرستاری به تخت موجود'!CC121</f>
        <v>0</v>
      </c>
      <c r="M121" s="197">
        <f>'1- کل کادر پرستاری به تخت موجود'!CM121</f>
        <v>0</v>
      </c>
      <c r="N121" s="197">
        <f>'1- کل کادر پرستاری به تخت موجود'!CW121</f>
        <v>0</v>
      </c>
      <c r="O121" s="197">
        <f>'1- کل کادر پرستاری به تخت موجود'!CZ121</f>
        <v>0</v>
      </c>
      <c r="P121" s="197">
        <f>SUM('1- کل کادر پرستاری به تخت موجود'!DD121:DE121)</f>
        <v>0</v>
      </c>
      <c r="Q121" s="198">
        <f>SUM(E121:P121)</f>
        <v>0</v>
      </c>
      <c r="R121" s="198">
        <f>'1- کل کادر پرستاری به تخت موجود'!DH121</f>
        <v>0</v>
      </c>
      <c r="S121" s="206" t="e">
        <f>Q121/R121</f>
        <v>#DIV/0!</v>
      </c>
      <c r="T121" s="352" t="e">
        <f>SUM(Q121:Q122)/SUM(R121:R122)</f>
        <v>#DIV/0!</v>
      </c>
      <c r="U121" s="352" t="e">
        <f>SUM(Q121:Q124)/SUM(R121:R124)</f>
        <v>#DIV/0!</v>
      </c>
    </row>
    <row r="122" spans="2:21" ht="23.25" customHeight="1" x14ac:dyDescent="0.25">
      <c r="B122" s="239"/>
      <c r="C122" s="242"/>
      <c r="D122" s="79" t="s">
        <v>107</v>
      </c>
      <c r="E122" s="199">
        <f>'1- کل کادر پرستاری به تخت موجود'!F122</f>
        <v>0</v>
      </c>
      <c r="F122" s="199">
        <f>'1- کل کادر پرستاری به تخت موجود'!U122</f>
        <v>0</v>
      </c>
      <c r="G122" s="199">
        <f>'1- کل کادر پرستاری به تخت موجود'!AE122</f>
        <v>0</v>
      </c>
      <c r="H122" s="199">
        <f>'1- کل کادر پرستاری به تخت موجود'!AO122</f>
        <v>0</v>
      </c>
      <c r="I122" s="199">
        <f>'1- کل کادر پرستاری به تخت موجود'!AY122</f>
        <v>0</v>
      </c>
      <c r="J122" s="199">
        <f>'1- کل کادر پرستاری به تخت موجود'!BI122</f>
        <v>0</v>
      </c>
      <c r="K122" s="199">
        <f>'1- کل کادر پرستاری به تخت موجود'!BS122</f>
        <v>0</v>
      </c>
      <c r="L122" s="199">
        <f>'1- کل کادر پرستاری به تخت موجود'!CC122</f>
        <v>0</v>
      </c>
      <c r="M122" s="199">
        <f>'1- کل کادر پرستاری به تخت موجود'!CM122</f>
        <v>0</v>
      </c>
      <c r="N122" s="199">
        <f>'1- کل کادر پرستاری به تخت موجود'!CW122</f>
        <v>0</v>
      </c>
      <c r="O122" s="199">
        <f>'1- کل کادر پرستاری به تخت موجود'!CZ122</f>
        <v>0</v>
      </c>
      <c r="P122" s="199">
        <f>SUM('1- کل کادر پرستاری به تخت موجود'!DD122:DE122)</f>
        <v>0</v>
      </c>
      <c r="Q122" s="200">
        <f t="shared" ref="Q122:Q124" si="58">SUM(E122:P122)</f>
        <v>0</v>
      </c>
      <c r="R122" s="200">
        <f>'1- کل کادر پرستاری به تخت موجود'!DH122</f>
        <v>0</v>
      </c>
      <c r="S122" s="207" t="e">
        <f t="shared" ref="S122:S124" si="59">Q122/R122</f>
        <v>#DIV/0!</v>
      </c>
      <c r="T122" s="353"/>
      <c r="U122" s="354"/>
    </row>
    <row r="123" spans="2:21" ht="23.25" customHeight="1" x14ac:dyDescent="0.25">
      <c r="B123" s="239"/>
      <c r="C123" s="242"/>
      <c r="D123" s="79" t="s">
        <v>108</v>
      </c>
      <c r="E123" s="199">
        <f>'1- کل کادر پرستاری به تخت موجود'!F123</f>
        <v>0</v>
      </c>
      <c r="F123" s="199">
        <f>'1- کل کادر پرستاری به تخت موجود'!U123</f>
        <v>0</v>
      </c>
      <c r="G123" s="199">
        <f>'1- کل کادر پرستاری به تخت موجود'!AE123</f>
        <v>0</v>
      </c>
      <c r="H123" s="199">
        <f>'1- کل کادر پرستاری به تخت موجود'!AO123</f>
        <v>0</v>
      </c>
      <c r="I123" s="199">
        <f>'1- کل کادر پرستاری به تخت موجود'!AY123</f>
        <v>0</v>
      </c>
      <c r="J123" s="199">
        <f>'1- کل کادر پرستاری به تخت موجود'!BI123</f>
        <v>0</v>
      </c>
      <c r="K123" s="199">
        <f>'1- کل کادر پرستاری به تخت موجود'!BS123</f>
        <v>0</v>
      </c>
      <c r="L123" s="199">
        <f>'1- کل کادر پرستاری به تخت موجود'!CC123</f>
        <v>0</v>
      </c>
      <c r="M123" s="199">
        <f>'1- کل کادر پرستاری به تخت موجود'!CM123</f>
        <v>0</v>
      </c>
      <c r="N123" s="199">
        <f>'1- کل کادر پرستاری به تخت موجود'!CW123</f>
        <v>0</v>
      </c>
      <c r="O123" s="199">
        <f>'1- کل کادر پرستاری به تخت موجود'!CZ123</f>
        <v>0</v>
      </c>
      <c r="P123" s="199">
        <f>SUM('1- کل کادر پرستاری به تخت موجود'!DD123:DE123)</f>
        <v>0</v>
      </c>
      <c r="Q123" s="200">
        <f t="shared" si="58"/>
        <v>0</v>
      </c>
      <c r="R123" s="200">
        <f>'1- کل کادر پرستاری به تخت موجود'!DH123</f>
        <v>0</v>
      </c>
      <c r="S123" s="207" t="e">
        <f t="shared" si="59"/>
        <v>#DIV/0!</v>
      </c>
      <c r="T123" s="354" t="e">
        <f>SUM(Q123:Q124)/SUM(R123:R124)</f>
        <v>#DIV/0!</v>
      </c>
      <c r="U123" s="354"/>
    </row>
    <row r="124" spans="2:21" ht="23.25" customHeight="1" thickBot="1" x14ac:dyDescent="0.3">
      <c r="B124" s="240"/>
      <c r="C124" s="243"/>
      <c r="D124" s="101" t="s">
        <v>109</v>
      </c>
      <c r="E124" s="201">
        <f>'1- کل کادر پرستاری به تخت موجود'!F124</f>
        <v>0</v>
      </c>
      <c r="F124" s="201">
        <f>'1- کل کادر پرستاری به تخت موجود'!U124</f>
        <v>0</v>
      </c>
      <c r="G124" s="201">
        <f>'1- کل کادر پرستاری به تخت موجود'!AE124</f>
        <v>0</v>
      </c>
      <c r="H124" s="201">
        <f>'1- کل کادر پرستاری به تخت موجود'!AO124</f>
        <v>0</v>
      </c>
      <c r="I124" s="201">
        <f>'1- کل کادر پرستاری به تخت موجود'!AY124</f>
        <v>0</v>
      </c>
      <c r="J124" s="201">
        <f>'1- کل کادر پرستاری به تخت موجود'!BI124</f>
        <v>0</v>
      </c>
      <c r="K124" s="201">
        <f>'1- کل کادر پرستاری به تخت موجود'!BS124</f>
        <v>0</v>
      </c>
      <c r="L124" s="201">
        <f>'1- کل کادر پرستاری به تخت موجود'!CC124</f>
        <v>0</v>
      </c>
      <c r="M124" s="201">
        <f>'1- کل کادر پرستاری به تخت موجود'!CM124</f>
        <v>0</v>
      </c>
      <c r="N124" s="201">
        <f>'1- کل کادر پرستاری به تخت موجود'!CW124</f>
        <v>0</v>
      </c>
      <c r="O124" s="201">
        <f>'1- کل کادر پرستاری به تخت موجود'!CZ124</f>
        <v>0</v>
      </c>
      <c r="P124" s="201">
        <f>SUM('1- کل کادر پرستاری به تخت موجود'!DD124:DE124)</f>
        <v>0</v>
      </c>
      <c r="Q124" s="202">
        <f t="shared" si="58"/>
        <v>0</v>
      </c>
      <c r="R124" s="202">
        <f>'1- کل کادر پرستاری به تخت موجود'!DH124</f>
        <v>0</v>
      </c>
      <c r="S124" s="208" t="e">
        <f t="shared" si="59"/>
        <v>#DIV/0!</v>
      </c>
      <c r="T124" s="355"/>
      <c r="U124" s="355"/>
    </row>
    <row r="125" spans="2:21" ht="23.25" customHeight="1" x14ac:dyDescent="0.25">
      <c r="B125" s="238">
        <f>'2- پرستار حرفه ای به تخت موجود'!B125:B128</f>
        <v>31</v>
      </c>
      <c r="C125" s="241">
        <f>لیست!D36</f>
        <v>0</v>
      </c>
      <c r="D125" s="105" t="s">
        <v>106</v>
      </c>
      <c r="E125" s="197">
        <f>'1- کل کادر پرستاری به تخت موجود'!F125</f>
        <v>0</v>
      </c>
      <c r="F125" s="197">
        <f>'1- کل کادر پرستاری به تخت موجود'!U125</f>
        <v>0</v>
      </c>
      <c r="G125" s="197">
        <f>'1- کل کادر پرستاری به تخت موجود'!AE125</f>
        <v>0</v>
      </c>
      <c r="H125" s="197">
        <f>'1- کل کادر پرستاری به تخت موجود'!AO125</f>
        <v>0</v>
      </c>
      <c r="I125" s="197">
        <f>'1- کل کادر پرستاری به تخت موجود'!AY125</f>
        <v>0</v>
      </c>
      <c r="J125" s="197">
        <f>'1- کل کادر پرستاری به تخت موجود'!BI125</f>
        <v>0</v>
      </c>
      <c r="K125" s="197">
        <f>'1- کل کادر پرستاری به تخت موجود'!BS125</f>
        <v>0</v>
      </c>
      <c r="L125" s="197">
        <f>'1- کل کادر پرستاری به تخت موجود'!CC125</f>
        <v>0</v>
      </c>
      <c r="M125" s="197">
        <f>'1- کل کادر پرستاری به تخت موجود'!CM125</f>
        <v>0</v>
      </c>
      <c r="N125" s="197">
        <f>'1- کل کادر پرستاری به تخت موجود'!CW125</f>
        <v>0</v>
      </c>
      <c r="O125" s="197">
        <f>'1- کل کادر پرستاری به تخت موجود'!CZ125</f>
        <v>0</v>
      </c>
      <c r="P125" s="197">
        <f>SUM('1- کل کادر پرستاری به تخت موجود'!DD125:DE125)</f>
        <v>0</v>
      </c>
      <c r="Q125" s="198">
        <f>SUM(E125:P125)</f>
        <v>0</v>
      </c>
      <c r="R125" s="198">
        <f>'1- کل کادر پرستاری به تخت موجود'!DH125</f>
        <v>0</v>
      </c>
      <c r="S125" s="206" t="e">
        <f>Q125/R125</f>
        <v>#DIV/0!</v>
      </c>
      <c r="T125" s="352" t="e">
        <f>SUM(Q125:Q126)/SUM(R125:R126)</f>
        <v>#DIV/0!</v>
      </c>
      <c r="U125" s="352" t="e">
        <f>SUM(Q125:Q128)/SUM(R125:R128)</f>
        <v>#DIV/0!</v>
      </c>
    </row>
    <row r="126" spans="2:21" ht="23.25" customHeight="1" x14ac:dyDescent="0.25">
      <c r="B126" s="239"/>
      <c r="C126" s="242"/>
      <c r="D126" s="79" t="s">
        <v>107</v>
      </c>
      <c r="E126" s="199">
        <f>'1- کل کادر پرستاری به تخت موجود'!F126</f>
        <v>0</v>
      </c>
      <c r="F126" s="199">
        <f>'1- کل کادر پرستاری به تخت موجود'!U126</f>
        <v>0</v>
      </c>
      <c r="G126" s="199">
        <f>'1- کل کادر پرستاری به تخت موجود'!AE126</f>
        <v>0</v>
      </c>
      <c r="H126" s="199">
        <f>'1- کل کادر پرستاری به تخت موجود'!AO126</f>
        <v>0</v>
      </c>
      <c r="I126" s="199">
        <f>'1- کل کادر پرستاری به تخت موجود'!AY126</f>
        <v>0</v>
      </c>
      <c r="J126" s="199">
        <f>'1- کل کادر پرستاری به تخت موجود'!BI126</f>
        <v>0</v>
      </c>
      <c r="K126" s="199">
        <f>'1- کل کادر پرستاری به تخت موجود'!BS126</f>
        <v>0</v>
      </c>
      <c r="L126" s="199">
        <f>'1- کل کادر پرستاری به تخت موجود'!CC126</f>
        <v>0</v>
      </c>
      <c r="M126" s="199">
        <f>'1- کل کادر پرستاری به تخت موجود'!CM126</f>
        <v>0</v>
      </c>
      <c r="N126" s="199">
        <f>'1- کل کادر پرستاری به تخت موجود'!CW126</f>
        <v>0</v>
      </c>
      <c r="O126" s="199">
        <f>'1- کل کادر پرستاری به تخت موجود'!CZ126</f>
        <v>0</v>
      </c>
      <c r="P126" s="199">
        <f>SUM('1- کل کادر پرستاری به تخت موجود'!DD126:DE126)</f>
        <v>0</v>
      </c>
      <c r="Q126" s="200">
        <f t="shared" ref="Q126:Q128" si="60">SUM(E126:P126)</f>
        <v>0</v>
      </c>
      <c r="R126" s="200">
        <f>'1- کل کادر پرستاری به تخت موجود'!DH126</f>
        <v>0</v>
      </c>
      <c r="S126" s="207" t="e">
        <f t="shared" ref="S126:S128" si="61">Q126/R126</f>
        <v>#DIV/0!</v>
      </c>
      <c r="T126" s="353"/>
      <c r="U126" s="354"/>
    </row>
    <row r="127" spans="2:21" ht="23.25" customHeight="1" x14ac:dyDescent="0.25">
      <c r="B127" s="239"/>
      <c r="C127" s="242"/>
      <c r="D127" s="79" t="s">
        <v>108</v>
      </c>
      <c r="E127" s="199">
        <f>'1- کل کادر پرستاری به تخت موجود'!F127</f>
        <v>0</v>
      </c>
      <c r="F127" s="199">
        <f>'1- کل کادر پرستاری به تخت موجود'!U127</f>
        <v>0</v>
      </c>
      <c r="G127" s="199">
        <f>'1- کل کادر پرستاری به تخت موجود'!AE127</f>
        <v>0</v>
      </c>
      <c r="H127" s="199">
        <f>'1- کل کادر پرستاری به تخت موجود'!AO127</f>
        <v>0</v>
      </c>
      <c r="I127" s="199">
        <f>'1- کل کادر پرستاری به تخت موجود'!AY127</f>
        <v>0</v>
      </c>
      <c r="J127" s="199">
        <f>'1- کل کادر پرستاری به تخت موجود'!BI127</f>
        <v>0</v>
      </c>
      <c r="K127" s="199">
        <f>'1- کل کادر پرستاری به تخت موجود'!BS127</f>
        <v>0</v>
      </c>
      <c r="L127" s="199">
        <f>'1- کل کادر پرستاری به تخت موجود'!CC127</f>
        <v>0</v>
      </c>
      <c r="M127" s="199">
        <f>'1- کل کادر پرستاری به تخت موجود'!CM127</f>
        <v>0</v>
      </c>
      <c r="N127" s="199">
        <f>'1- کل کادر پرستاری به تخت موجود'!CW127</f>
        <v>0</v>
      </c>
      <c r="O127" s="199">
        <f>'1- کل کادر پرستاری به تخت موجود'!CZ127</f>
        <v>0</v>
      </c>
      <c r="P127" s="199">
        <f>SUM('1- کل کادر پرستاری به تخت موجود'!DD127:DE127)</f>
        <v>0</v>
      </c>
      <c r="Q127" s="200">
        <f t="shared" si="60"/>
        <v>0</v>
      </c>
      <c r="R127" s="200">
        <f>'1- کل کادر پرستاری به تخت موجود'!DH127</f>
        <v>0</v>
      </c>
      <c r="S127" s="207" t="e">
        <f t="shared" si="61"/>
        <v>#DIV/0!</v>
      </c>
      <c r="T127" s="354" t="e">
        <f>SUM(Q127:Q128)/SUM(R127:R128)</f>
        <v>#DIV/0!</v>
      </c>
      <c r="U127" s="354"/>
    </row>
    <row r="128" spans="2:21" ht="23.25" customHeight="1" thickBot="1" x14ac:dyDescent="0.3">
      <c r="B128" s="240"/>
      <c r="C128" s="243"/>
      <c r="D128" s="101" t="s">
        <v>109</v>
      </c>
      <c r="E128" s="201">
        <f>'1- کل کادر پرستاری به تخت موجود'!F128</f>
        <v>0</v>
      </c>
      <c r="F128" s="201">
        <f>'1- کل کادر پرستاری به تخت موجود'!U128</f>
        <v>0</v>
      </c>
      <c r="G128" s="201">
        <f>'1- کل کادر پرستاری به تخت موجود'!AE128</f>
        <v>0</v>
      </c>
      <c r="H128" s="201">
        <f>'1- کل کادر پرستاری به تخت موجود'!AO128</f>
        <v>0</v>
      </c>
      <c r="I128" s="201">
        <f>'1- کل کادر پرستاری به تخت موجود'!AY128</f>
        <v>0</v>
      </c>
      <c r="J128" s="201">
        <f>'1- کل کادر پرستاری به تخت موجود'!BI128</f>
        <v>0</v>
      </c>
      <c r="K128" s="201">
        <f>'1- کل کادر پرستاری به تخت موجود'!BS128</f>
        <v>0</v>
      </c>
      <c r="L128" s="201">
        <f>'1- کل کادر پرستاری به تخت موجود'!CC128</f>
        <v>0</v>
      </c>
      <c r="M128" s="201">
        <f>'1- کل کادر پرستاری به تخت موجود'!CM128</f>
        <v>0</v>
      </c>
      <c r="N128" s="201">
        <f>'1- کل کادر پرستاری به تخت موجود'!CW128</f>
        <v>0</v>
      </c>
      <c r="O128" s="201">
        <f>'1- کل کادر پرستاری به تخت موجود'!CZ128</f>
        <v>0</v>
      </c>
      <c r="P128" s="201">
        <f>SUM('1- کل کادر پرستاری به تخت موجود'!DD128:DE128)</f>
        <v>0</v>
      </c>
      <c r="Q128" s="202">
        <f t="shared" si="60"/>
        <v>0</v>
      </c>
      <c r="R128" s="202">
        <f>'1- کل کادر پرستاری به تخت موجود'!DH128</f>
        <v>0</v>
      </c>
      <c r="S128" s="208" t="e">
        <f t="shared" si="61"/>
        <v>#DIV/0!</v>
      </c>
      <c r="T128" s="355"/>
      <c r="U128" s="355"/>
    </row>
    <row r="129" spans="2:21" ht="23.25" customHeight="1" x14ac:dyDescent="0.25">
      <c r="B129" s="238">
        <f>'2- پرستار حرفه ای به تخت موجود'!B129:B132</f>
        <v>32</v>
      </c>
      <c r="C129" s="241">
        <f>لیست!D37</f>
        <v>0</v>
      </c>
      <c r="D129" s="105" t="s">
        <v>106</v>
      </c>
      <c r="E129" s="197">
        <f>'1- کل کادر پرستاری به تخت موجود'!F129</f>
        <v>0</v>
      </c>
      <c r="F129" s="197">
        <f>'1- کل کادر پرستاری به تخت موجود'!U129</f>
        <v>0</v>
      </c>
      <c r="G129" s="197">
        <f>'1- کل کادر پرستاری به تخت موجود'!AE129</f>
        <v>0</v>
      </c>
      <c r="H129" s="197">
        <f>'1- کل کادر پرستاری به تخت موجود'!AO129</f>
        <v>0</v>
      </c>
      <c r="I129" s="197">
        <f>'1- کل کادر پرستاری به تخت موجود'!AY129</f>
        <v>0</v>
      </c>
      <c r="J129" s="197">
        <f>'1- کل کادر پرستاری به تخت موجود'!BI129</f>
        <v>0</v>
      </c>
      <c r="K129" s="197">
        <f>'1- کل کادر پرستاری به تخت موجود'!BS129</f>
        <v>0</v>
      </c>
      <c r="L129" s="197">
        <f>'1- کل کادر پرستاری به تخت موجود'!CC129</f>
        <v>0</v>
      </c>
      <c r="M129" s="197">
        <f>'1- کل کادر پرستاری به تخت موجود'!CM129</f>
        <v>0</v>
      </c>
      <c r="N129" s="197">
        <f>'1- کل کادر پرستاری به تخت موجود'!CW129</f>
        <v>0</v>
      </c>
      <c r="O129" s="197">
        <f>'1- کل کادر پرستاری به تخت موجود'!CZ129</f>
        <v>0</v>
      </c>
      <c r="P129" s="197">
        <f>SUM('1- کل کادر پرستاری به تخت موجود'!DD129:DE129)</f>
        <v>0</v>
      </c>
      <c r="Q129" s="198">
        <f>SUM(E129:P129)</f>
        <v>0</v>
      </c>
      <c r="R129" s="198">
        <f>'1- کل کادر پرستاری به تخت موجود'!DH129</f>
        <v>0</v>
      </c>
      <c r="S129" s="206" t="e">
        <f>Q129/R129</f>
        <v>#DIV/0!</v>
      </c>
      <c r="T129" s="352" t="e">
        <f>SUM(Q129:Q130)/SUM(R129:R130)</f>
        <v>#DIV/0!</v>
      </c>
      <c r="U129" s="352" t="e">
        <f>SUM(Q129:Q132)/SUM(R129:R132)</f>
        <v>#DIV/0!</v>
      </c>
    </row>
    <row r="130" spans="2:21" ht="23.25" customHeight="1" x14ac:dyDescent="0.25">
      <c r="B130" s="239"/>
      <c r="C130" s="242"/>
      <c r="D130" s="79" t="s">
        <v>107</v>
      </c>
      <c r="E130" s="199">
        <f>'1- کل کادر پرستاری به تخت موجود'!F130</f>
        <v>0</v>
      </c>
      <c r="F130" s="199">
        <f>'1- کل کادر پرستاری به تخت موجود'!U130</f>
        <v>0</v>
      </c>
      <c r="G130" s="199">
        <f>'1- کل کادر پرستاری به تخت موجود'!AE130</f>
        <v>0</v>
      </c>
      <c r="H130" s="199">
        <f>'1- کل کادر پرستاری به تخت موجود'!AO130</f>
        <v>0</v>
      </c>
      <c r="I130" s="199">
        <f>'1- کل کادر پرستاری به تخت موجود'!AY130</f>
        <v>0</v>
      </c>
      <c r="J130" s="199">
        <f>'1- کل کادر پرستاری به تخت موجود'!BI130</f>
        <v>0</v>
      </c>
      <c r="K130" s="199">
        <f>'1- کل کادر پرستاری به تخت موجود'!BS130</f>
        <v>0</v>
      </c>
      <c r="L130" s="199">
        <f>'1- کل کادر پرستاری به تخت موجود'!CC130</f>
        <v>0</v>
      </c>
      <c r="M130" s="199">
        <f>'1- کل کادر پرستاری به تخت موجود'!CM130</f>
        <v>0</v>
      </c>
      <c r="N130" s="199">
        <f>'1- کل کادر پرستاری به تخت موجود'!CW130</f>
        <v>0</v>
      </c>
      <c r="O130" s="199">
        <f>'1- کل کادر پرستاری به تخت موجود'!CZ130</f>
        <v>0</v>
      </c>
      <c r="P130" s="199">
        <f>SUM('1- کل کادر پرستاری به تخت موجود'!DD130:DE130)</f>
        <v>0</v>
      </c>
      <c r="Q130" s="200">
        <f t="shared" ref="Q130:Q132" si="62">SUM(E130:P130)</f>
        <v>0</v>
      </c>
      <c r="R130" s="200">
        <f>'1- کل کادر پرستاری به تخت موجود'!DH130</f>
        <v>0</v>
      </c>
      <c r="S130" s="207" t="e">
        <f t="shared" ref="S130:S132" si="63">Q130/R130</f>
        <v>#DIV/0!</v>
      </c>
      <c r="T130" s="353"/>
      <c r="U130" s="354"/>
    </row>
    <row r="131" spans="2:21" ht="23.25" customHeight="1" x14ac:dyDescent="0.25">
      <c r="B131" s="239"/>
      <c r="C131" s="242"/>
      <c r="D131" s="79" t="s">
        <v>108</v>
      </c>
      <c r="E131" s="199">
        <f>'1- کل کادر پرستاری به تخت موجود'!F131</f>
        <v>0</v>
      </c>
      <c r="F131" s="199">
        <f>'1- کل کادر پرستاری به تخت موجود'!U131</f>
        <v>0</v>
      </c>
      <c r="G131" s="199">
        <f>'1- کل کادر پرستاری به تخت موجود'!AE131</f>
        <v>0</v>
      </c>
      <c r="H131" s="199">
        <f>'1- کل کادر پرستاری به تخت موجود'!AO131</f>
        <v>0</v>
      </c>
      <c r="I131" s="199">
        <f>'1- کل کادر پرستاری به تخت موجود'!AY131</f>
        <v>0</v>
      </c>
      <c r="J131" s="199">
        <f>'1- کل کادر پرستاری به تخت موجود'!BI131</f>
        <v>0</v>
      </c>
      <c r="K131" s="199">
        <f>'1- کل کادر پرستاری به تخت موجود'!BS131</f>
        <v>0</v>
      </c>
      <c r="L131" s="199">
        <f>'1- کل کادر پرستاری به تخت موجود'!CC131</f>
        <v>0</v>
      </c>
      <c r="M131" s="199">
        <f>'1- کل کادر پرستاری به تخت موجود'!CM131</f>
        <v>0</v>
      </c>
      <c r="N131" s="199">
        <f>'1- کل کادر پرستاری به تخت موجود'!CW131</f>
        <v>0</v>
      </c>
      <c r="O131" s="199">
        <f>'1- کل کادر پرستاری به تخت موجود'!CZ131</f>
        <v>0</v>
      </c>
      <c r="P131" s="199">
        <f>SUM('1- کل کادر پرستاری به تخت موجود'!DD131:DE131)</f>
        <v>0</v>
      </c>
      <c r="Q131" s="200">
        <f t="shared" si="62"/>
        <v>0</v>
      </c>
      <c r="R131" s="200">
        <f>'1- کل کادر پرستاری به تخت موجود'!DH131</f>
        <v>0</v>
      </c>
      <c r="S131" s="207" t="e">
        <f t="shared" si="63"/>
        <v>#DIV/0!</v>
      </c>
      <c r="T131" s="354" t="e">
        <f>SUM(Q131:Q132)/SUM(R131:R132)</f>
        <v>#DIV/0!</v>
      </c>
      <c r="U131" s="354"/>
    </row>
    <row r="132" spans="2:21" ht="23.25" customHeight="1" thickBot="1" x14ac:dyDescent="0.3">
      <c r="B132" s="240"/>
      <c r="C132" s="243"/>
      <c r="D132" s="101" t="s">
        <v>109</v>
      </c>
      <c r="E132" s="201">
        <f>'1- کل کادر پرستاری به تخت موجود'!F132</f>
        <v>0</v>
      </c>
      <c r="F132" s="201">
        <f>'1- کل کادر پرستاری به تخت موجود'!U132</f>
        <v>0</v>
      </c>
      <c r="G132" s="201">
        <f>'1- کل کادر پرستاری به تخت موجود'!AE132</f>
        <v>0</v>
      </c>
      <c r="H132" s="201">
        <f>'1- کل کادر پرستاری به تخت موجود'!AO132</f>
        <v>0</v>
      </c>
      <c r="I132" s="201">
        <f>'1- کل کادر پرستاری به تخت موجود'!AY132</f>
        <v>0</v>
      </c>
      <c r="J132" s="201">
        <f>'1- کل کادر پرستاری به تخت موجود'!BI132</f>
        <v>0</v>
      </c>
      <c r="K132" s="201">
        <f>'1- کل کادر پرستاری به تخت موجود'!BS132</f>
        <v>0</v>
      </c>
      <c r="L132" s="201">
        <f>'1- کل کادر پرستاری به تخت موجود'!CC132</f>
        <v>0</v>
      </c>
      <c r="M132" s="201">
        <f>'1- کل کادر پرستاری به تخت موجود'!CM132</f>
        <v>0</v>
      </c>
      <c r="N132" s="201">
        <f>'1- کل کادر پرستاری به تخت موجود'!CW132</f>
        <v>0</v>
      </c>
      <c r="O132" s="201">
        <f>'1- کل کادر پرستاری به تخت موجود'!CZ132</f>
        <v>0</v>
      </c>
      <c r="P132" s="201">
        <f>SUM('1- کل کادر پرستاری به تخت موجود'!DD132:DE132)</f>
        <v>0</v>
      </c>
      <c r="Q132" s="202">
        <f t="shared" si="62"/>
        <v>0</v>
      </c>
      <c r="R132" s="202">
        <f>'1- کل کادر پرستاری به تخت موجود'!DH132</f>
        <v>0</v>
      </c>
      <c r="S132" s="208" t="e">
        <f t="shared" si="63"/>
        <v>#DIV/0!</v>
      </c>
      <c r="T132" s="355"/>
      <c r="U132" s="355"/>
    </row>
    <row r="133" spans="2:21" ht="23.25" customHeight="1" x14ac:dyDescent="0.25">
      <c r="B133" s="238">
        <f>'2- پرستار حرفه ای به تخت موجود'!B133:B136</f>
        <v>33</v>
      </c>
      <c r="C133" s="241">
        <f>لیست!D38</f>
        <v>0</v>
      </c>
      <c r="D133" s="105" t="s">
        <v>106</v>
      </c>
      <c r="E133" s="197">
        <f>'1- کل کادر پرستاری به تخت موجود'!F133</f>
        <v>0</v>
      </c>
      <c r="F133" s="197">
        <f>'1- کل کادر پرستاری به تخت موجود'!U133</f>
        <v>0</v>
      </c>
      <c r="G133" s="197">
        <f>'1- کل کادر پرستاری به تخت موجود'!AE133</f>
        <v>0</v>
      </c>
      <c r="H133" s="197">
        <f>'1- کل کادر پرستاری به تخت موجود'!AO133</f>
        <v>0</v>
      </c>
      <c r="I133" s="197">
        <f>'1- کل کادر پرستاری به تخت موجود'!AY133</f>
        <v>0</v>
      </c>
      <c r="J133" s="197">
        <f>'1- کل کادر پرستاری به تخت موجود'!BI133</f>
        <v>0</v>
      </c>
      <c r="K133" s="197">
        <f>'1- کل کادر پرستاری به تخت موجود'!BS133</f>
        <v>0</v>
      </c>
      <c r="L133" s="197">
        <f>'1- کل کادر پرستاری به تخت موجود'!CC133</f>
        <v>0</v>
      </c>
      <c r="M133" s="197">
        <f>'1- کل کادر پرستاری به تخت موجود'!CM133</f>
        <v>0</v>
      </c>
      <c r="N133" s="197">
        <f>'1- کل کادر پرستاری به تخت موجود'!CW133</f>
        <v>0</v>
      </c>
      <c r="O133" s="197">
        <f>'1- کل کادر پرستاری به تخت موجود'!CZ133</f>
        <v>0</v>
      </c>
      <c r="P133" s="197">
        <f>SUM('1- کل کادر پرستاری به تخت موجود'!DD133:DE133)</f>
        <v>0</v>
      </c>
      <c r="Q133" s="198">
        <f>SUM(E133:P133)</f>
        <v>0</v>
      </c>
      <c r="R133" s="198">
        <f>'1- کل کادر پرستاری به تخت موجود'!DH133</f>
        <v>0</v>
      </c>
      <c r="S133" s="206" t="e">
        <f>Q133/R133</f>
        <v>#DIV/0!</v>
      </c>
      <c r="T133" s="352" t="e">
        <f>SUM(Q133:Q134)/SUM(R133:R134)</f>
        <v>#DIV/0!</v>
      </c>
      <c r="U133" s="352" t="e">
        <f>SUM(Q133:Q136)/SUM(R133:R136)</f>
        <v>#DIV/0!</v>
      </c>
    </row>
    <row r="134" spans="2:21" ht="23.25" customHeight="1" x14ac:dyDescent="0.25">
      <c r="B134" s="239"/>
      <c r="C134" s="242"/>
      <c r="D134" s="79" t="s">
        <v>107</v>
      </c>
      <c r="E134" s="199">
        <f>'1- کل کادر پرستاری به تخت موجود'!F134</f>
        <v>0</v>
      </c>
      <c r="F134" s="199">
        <f>'1- کل کادر پرستاری به تخت موجود'!U134</f>
        <v>0</v>
      </c>
      <c r="G134" s="199">
        <f>'1- کل کادر پرستاری به تخت موجود'!AE134</f>
        <v>0</v>
      </c>
      <c r="H134" s="199">
        <f>'1- کل کادر پرستاری به تخت موجود'!AO134</f>
        <v>0</v>
      </c>
      <c r="I134" s="199">
        <f>'1- کل کادر پرستاری به تخت موجود'!AY134</f>
        <v>0</v>
      </c>
      <c r="J134" s="199">
        <f>'1- کل کادر پرستاری به تخت موجود'!BI134</f>
        <v>0</v>
      </c>
      <c r="K134" s="199">
        <f>'1- کل کادر پرستاری به تخت موجود'!BS134</f>
        <v>0</v>
      </c>
      <c r="L134" s="199">
        <f>'1- کل کادر پرستاری به تخت موجود'!CC134</f>
        <v>0</v>
      </c>
      <c r="M134" s="199">
        <f>'1- کل کادر پرستاری به تخت موجود'!CM134</f>
        <v>0</v>
      </c>
      <c r="N134" s="199">
        <f>'1- کل کادر پرستاری به تخت موجود'!CW134</f>
        <v>0</v>
      </c>
      <c r="O134" s="199">
        <f>'1- کل کادر پرستاری به تخت موجود'!CZ134</f>
        <v>0</v>
      </c>
      <c r="P134" s="199">
        <f>SUM('1- کل کادر پرستاری به تخت موجود'!DD134:DE134)</f>
        <v>0</v>
      </c>
      <c r="Q134" s="200">
        <f t="shared" ref="Q134:Q136" si="64">SUM(E134:P134)</f>
        <v>0</v>
      </c>
      <c r="R134" s="200">
        <f>'1- کل کادر پرستاری به تخت موجود'!DH134</f>
        <v>0</v>
      </c>
      <c r="S134" s="207" t="e">
        <f t="shared" ref="S134:S136" si="65">Q134/R134</f>
        <v>#DIV/0!</v>
      </c>
      <c r="T134" s="353"/>
      <c r="U134" s="354"/>
    </row>
    <row r="135" spans="2:21" ht="23.25" customHeight="1" x14ac:dyDescent="0.25">
      <c r="B135" s="239"/>
      <c r="C135" s="242"/>
      <c r="D135" s="79" t="s">
        <v>108</v>
      </c>
      <c r="E135" s="199">
        <f>'1- کل کادر پرستاری به تخت موجود'!F135</f>
        <v>0</v>
      </c>
      <c r="F135" s="199">
        <f>'1- کل کادر پرستاری به تخت موجود'!U135</f>
        <v>0</v>
      </c>
      <c r="G135" s="199">
        <f>'1- کل کادر پرستاری به تخت موجود'!AE135</f>
        <v>0</v>
      </c>
      <c r="H135" s="199">
        <f>'1- کل کادر پرستاری به تخت موجود'!AO135</f>
        <v>0</v>
      </c>
      <c r="I135" s="199">
        <f>'1- کل کادر پرستاری به تخت موجود'!AY135</f>
        <v>0</v>
      </c>
      <c r="J135" s="199">
        <f>'1- کل کادر پرستاری به تخت موجود'!BI135</f>
        <v>0</v>
      </c>
      <c r="K135" s="199">
        <f>'1- کل کادر پرستاری به تخت موجود'!BS135</f>
        <v>0</v>
      </c>
      <c r="L135" s="199">
        <f>'1- کل کادر پرستاری به تخت موجود'!CC135</f>
        <v>0</v>
      </c>
      <c r="M135" s="199">
        <f>'1- کل کادر پرستاری به تخت موجود'!CM135</f>
        <v>0</v>
      </c>
      <c r="N135" s="199">
        <f>'1- کل کادر پرستاری به تخت موجود'!CW135</f>
        <v>0</v>
      </c>
      <c r="O135" s="199">
        <f>'1- کل کادر پرستاری به تخت موجود'!CZ135</f>
        <v>0</v>
      </c>
      <c r="P135" s="199">
        <f>SUM('1- کل کادر پرستاری به تخت موجود'!DD135:DE135)</f>
        <v>0</v>
      </c>
      <c r="Q135" s="200">
        <f t="shared" si="64"/>
        <v>0</v>
      </c>
      <c r="R135" s="200">
        <f>'1- کل کادر پرستاری به تخت موجود'!DH135</f>
        <v>0</v>
      </c>
      <c r="S135" s="207" t="e">
        <f t="shared" si="65"/>
        <v>#DIV/0!</v>
      </c>
      <c r="T135" s="354" t="e">
        <f>SUM(Q135:Q136)/SUM(R135:R136)</f>
        <v>#DIV/0!</v>
      </c>
      <c r="U135" s="354"/>
    </row>
    <row r="136" spans="2:21" ht="23.25" customHeight="1" thickBot="1" x14ac:dyDescent="0.3">
      <c r="B136" s="240"/>
      <c r="C136" s="243"/>
      <c r="D136" s="101" t="s">
        <v>109</v>
      </c>
      <c r="E136" s="201">
        <f>'1- کل کادر پرستاری به تخت موجود'!F136</f>
        <v>0</v>
      </c>
      <c r="F136" s="201">
        <f>'1- کل کادر پرستاری به تخت موجود'!U136</f>
        <v>0</v>
      </c>
      <c r="G136" s="201">
        <f>'1- کل کادر پرستاری به تخت موجود'!AE136</f>
        <v>0</v>
      </c>
      <c r="H136" s="201">
        <f>'1- کل کادر پرستاری به تخت موجود'!AO136</f>
        <v>0</v>
      </c>
      <c r="I136" s="201">
        <f>'1- کل کادر پرستاری به تخت موجود'!AY136</f>
        <v>0</v>
      </c>
      <c r="J136" s="201">
        <f>'1- کل کادر پرستاری به تخت موجود'!BI136</f>
        <v>0</v>
      </c>
      <c r="K136" s="201">
        <f>'1- کل کادر پرستاری به تخت موجود'!BS136</f>
        <v>0</v>
      </c>
      <c r="L136" s="201">
        <f>'1- کل کادر پرستاری به تخت موجود'!CC136</f>
        <v>0</v>
      </c>
      <c r="M136" s="201">
        <f>'1- کل کادر پرستاری به تخت موجود'!CM136</f>
        <v>0</v>
      </c>
      <c r="N136" s="201">
        <f>'1- کل کادر پرستاری به تخت موجود'!CW136</f>
        <v>0</v>
      </c>
      <c r="O136" s="201">
        <f>'1- کل کادر پرستاری به تخت موجود'!CZ136</f>
        <v>0</v>
      </c>
      <c r="P136" s="201">
        <f>SUM('1- کل کادر پرستاری به تخت موجود'!DD136:DE136)</f>
        <v>0</v>
      </c>
      <c r="Q136" s="202">
        <f t="shared" si="64"/>
        <v>0</v>
      </c>
      <c r="R136" s="202">
        <f>'1- کل کادر پرستاری به تخت موجود'!DH136</f>
        <v>0</v>
      </c>
      <c r="S136" s="208" t="e">
        <f t="shared" si="65"/>
        <v>#DIV/0!</v>
      </c>
      <c r="T136" s="355"/>
      <c r="U136" s="355"/>
    </row>
    <row r="137" spans="2:21" ht="23.25" customHeight="1" x14ac:dyDescent="0.25">
      <c r="B137" s="238">
        <f>'2- پرستار حرفه ای به تخت موجود'!B137:B140</f>
        <v>34</v>
      </c>
      <c r="C137" s="241">
        <f>لیست!D39</f>
        <v>0</v>
      </c>
      <c r="D137" s="105" t="s">
        <v>106</v>
      </c>
      <c r="E137" s="197">
        <f>'1- کل کادر پرستاری به تخت موجود'!F137</f>
        <v>0</v>
      </c>
      <c r="F137" s="197">
        <f>'1- کل کادر پرستاری به تخت موجود'!U137</f>
        <v>0</v>
      </c>
      <c r="G137" s="197">
        <f>'1- کل کادر پرستاری به تخت موجود'!AE137</f>
        <v>0</v>
      </c>
      <c r="H137" s="197">
        <f>'1- کل کادر پرستاری به تخت موجود'!AO137</f>
        <v>0</v>
      </c>
      <c r="I137" s="197">
        <f>'1- کل کادر پرستاری به تخت موجود'!AY137</f>
        <v>0</v>
      </c>
      <c r="J137" s="197">
        <f>'1- کل کادر پرستاری به تخت موجود'!BI137</f>
        <v>0</v>
      </c>
      <c r="K137" s="197">
        <f>'1- کل کادر پرستاری به تخت موجود'!BS137</f>
        <v>0</v>
      </c>
      <c r="L137" s="197">
        <f>'1- کل کادر پرستاری به تخت موجود'!CC137</f>
        <v>0</v>
      </c>
      <c r="M137" s="197">
        <f>'1- کل کادر پرستاری به تخت موجود'!CM137</f>
        <v>0</v>
      </c>
      <c r="N137" s="197">
        <f>'1- کل کادر پرستاری به تخت موجود'!CW137</f>
        <v>0</v>
      </c>
      <c r="O137" s="197">
        <f>'1- کل کادر پرستاری به تخت موجود'!CZ137</f>
        <v>0</v>
      </c>
      <c r="P137" s="197">
        <f>SUM('1- کل کادر پرستاری به تخت موجود'!DD137:DE137)</f>
        <v>0</v>
      </c>
      <c r="Q137" s="198">
        <f>SUM(E137:P137)</f>
        <v>0</v>
      </c>
      <c r="R137" s="198">
        <f>'1- کل کادر پرستاری به تخت موجود'!DH137</f>
        <v>0</v>
      </c>
      <c r="S137" s="206" t="e">
        <f>Q137/R137</f>
        <v>#DIV/0!</v>
      </c>
      <c r="T137" s="352" t="e">
        <f>SUM(Q137:Q138)/SUM(R137:R138)</f>
        <v>#DIV/0!</v>
      </c>
      <c r="U137" s="352" t="e">
        <f>SUM(Q137:Q140)/SUM(R137:R140)</f>
        <v>#DIV/0!</v>
      </c>
    </row>
    <row r="138" spans="2:21" ht="23.25" customHeight="1" x14ac:dyDescent="0.25">
      <c r="B138" s="239"/>
      <c r="C138" s="242"/>
      <c r="D138" s="79" t="s">
        <v>107</v>
      </c>
      <c r="E138" s="199">
        <f>'1- کل کادر پرستاری به تخت موجود'!F138</f>
        <v>0</v>
      </c>
      <c r="F138" s="199">
        <f>'1- کل کادر پرستاری به تخت موجود'!U138</f>
        <v>0</v>
      </c>
      <c r="G138" s="199">
        <f>'1- کل کادر پرستاری به تخت موجود'!AE138</f>
        <v>0</v>
      </c>
      <c r="H138" s="199">
        <f>'1- کل کادر پرستاری به تخت موجود'!AO138</f>
        <v>0</v>
      </c>
      <c r="I138" s="199">
        <f>'1- کل کادر پرستاری به تخت موجود'!AY138</f>
        <v>0</v>
      </c>
      <c r="J138" s="199">
        <f>'1- کل کادر پرستاری به تخت موجود'!BI138</f>
        <v>0</v>
      </c>
      <c r="K138" s="199">
        <f>'1- کل کادر پرستاری به تخت موجود'!BS138</f>
        <v>0</v>
      </c>
      <c r="L138" s="199">
        <f>'1- کل کادر پرستاری به تخت موجود'!CC138</f>
        <v>0</v>
      </c>
      <c r="M138" s="199">
        <f>'1- کل کادر پرستاری به تخت موجود'!CM138</f>
        <v>0</v>
      </c>
      <c r="N138" s="199">
        <f>'1- کل کادر پرستاری به تخت موجود'!CW138</f>
        <v>0</v>
      </c>
      <c r="O138" s="199">
        <f>'1- کل کادر پرستاری به تخت موجود'!CZ138</f>
        <v>0</v>
      </c>
      <c r="P138" s="199">
        <f>SUM('1- کل کادر پرستاری به تخت موجود'!DD138:DE138)</f>
        <v>0</v>
      </c>
      <c r="Q138" s="200">
        <f t="shared" ref="Q138:Q140" si="66">SUM(E138:P138)</f>
        <v>0</v>
      </c>
      <c r="R138" s="200">
        <f>'1- کل کادر پرستاری به تخت موجود'!DH138</f>
        <v>0</v>
      </c>
      <c r="S138" s="207" t="e">
        <f t="shared" ref="S138:S140" si="67">Q138/R138</f>
        <v>#DIV/0!</v>
      </c>
      <c r="T138" s="353"/>
      <c r="U138" s="354"/>
    </row>
    <row r="139" spans="2:21" ht="23.25" customHeight="1" x14ac:dyDescent="0.25">
      <c r="B139" s="239"/>
      <c r="C139" s="242"/>
      <c r="D139" s="79" t="s">
        <v>108</v>
      </c>
      <c r="E139" s="199">
        <f>'1- کل کادر پرستاری به تخت موجود'!F139</f>
        <v>0</v>
      </c>
      <c r="F139" s="199">
        <f>'1- کل کادر پرستاری به تخت موجود'!U139</f>
        <v>0</v>
      </c>
      <c r="G139" s="199">
        <f>'1- کل کادر پرستاری به تخت موجود'!AE139</f>
        <v>0</v>
      </c>
      <c r="H139" s="199">
        <f>'1- کل کادر پرستاری به تخت موجود'!AO139</f>
        <v>0</v>
      </c>
      <c r="I139" s="199">
        <f>'1- کل کادر پرستاری به تخت موجود'!AY139</f>
        <v>0</v>
      </c>
      <c r="J139" s="199">
        <f>'1- کل کادر پرستاری به تخت موجود'!BI139</f>
        <v>0</v>
      </c>
      <c r="K139" s="199">
        <f>'1- کل کادر پرستاری به تخت موجود'!BS139</f>
        <v>0</v>
      </c>
      <c r="L139" s="199">
        <f>'1- کل کادر پرستاری به تخت موجود'!CC139</f>
        <v>0</v>
      </c>
      <c r="M139" s="199">
        <f>'1- کل کادر پرستاری به تخت موجود'!CM139</f>
        <v>0</v>
      </c>
      <c r="N139" s="199">
        <f>'1- کل کادر پرستاری به تخت موجود'!CW139</f>
        <v>0</v>
      </c>
      <c r="O139" s="199">
        <f>'1- کل کادر پرستاری به تخت موجود'!CZ139</f>
        <v>0</v>
      </c>
      <c r="P139" s="199">
        <f>SUM('1- کل کادر پرستاری به تخت موجود'!DD139:DE139)</f>
        <v>0</v>
      </c>
      <c r="Q139" s="200">
        <f t="shared" si="66"/>
        <v>0</v>
      </c>
      <c r="R139" s="200">
        <f>'1- کل کادر پرستاری به تخت موجود'!DH139</f>
        <v>0</v>
      </c>
      <c r="S139" s="207" t="e">
        <f t="shared" si="67"/>
        <v>#DIV/0!</v>
      </c>
      <c r="T139" s="354" t="e">
        <f>SUM(Q139:Q140)/SUM(R139:R140)</f>
        <v>#DIV/0!</v>
      </c>
      <c r="U139" s="354"/>
    </row>
    <row r="140" spans="2:21" ht="23.25" customHeight="1" thickBot="1" x14ac:dyDescent="0.3">
      <c r="B140" s="240"/>
      <c r="C140" s="243"/>
      <c r="D140" s="101" t="s">
        <v>109</v>
      </c>
      <c r="E140" s="201">
        <f>'1- کل کادر پرستاری به تخت موجود'!F140</f>
        <v>0</v>
      </c>
      <c r="F140" s="201">
        <f>'1- کل کادر پرستاری به تخت موجود'!U140</f>
        <v>0</v>
      </c>
      <c r="G140" s="201">
        <f>'1- کل کادر پرستاری به تخت موجود'!AE140</f>
        <v>0</v>
      </c>
      <c r="H140" s="201">
        <f>'1- کل کادر پرستاری به تخت موجود'!AO140</f>
        <v>0</v>
      </c>
      <c r="I140" s="201">
        <f>'1- کل کادر پرستاری به تخت موجود'!AY140</f>
        <v>0</v>
      </c>
      <c r="J140" s="201">
        <f>'1- کل کادر پرستاری به تخت موجود'!BI140</f>
        <v>0</v>
      </c>
      <c r="K140" s="201">
        <f>'1- کل کادر پرستاری به تخت موجود'!BS140</f>
        <v>0</v>
      </c>
      <c r="L140" s="201">
        <f>'1- کل کادر پرستاری به تخت موجود'!CC140</f>
        <v>0</v>
      </c>
      <c r="M140" s="201">
        <f>'1- کل کادر پرستاری به تخت موجود'!CM140</f>
        <v>0</v>
      </c>
      <c r="N140" s="201">
        <f>'1- کل کادر پرستاری به تخت موجود'!CW140</f>
        <v>0</v>
      </c>
      <c r="O140" s="201">
        <f>'1- کل کادر پرستاری به تخت موجود'!CZ140</f>
        <v>0</v>
      </c>
      <c r="P140" s="201">
        <f>SUM('1- کل کادر پرستاری به تخت موجود'!DD140:DE140)</f>
        <v>0</v>
      </c>
      <c r="Q140" s="202">
        <f t="shared" si="66"/>
        <v>0</v>
      </c>
      <c r="R140" s="202">
        <f>'1- کل کادر پرستاری به تخت موجود'!DH140</f>
        <v>0</v>
      </c>
      <c r="S140" s="208" t="e">
        <f t="shared" si="67"/>
        <v>#DIV/0!</v>
      </c>
      <c r="T140" s="355"/>
      <c r="U140" s="355"/>
    </row>
    <row r="141" spans="2:21" ht="23.25" customHeight="1" x14ac:dyDescent="0.25">
      <c r="B141" s="261">
        <f>'2- پرستار حرفه ای به تخت موجود'!B141:B144</f>
        <v>35</v>
      </c>
      <c r="C141" s="264">
        <f>لیست!D40</f>
        <v>0</v>
      </c>
      <c r="D141" s="105" t="s">
        <v>106</v>
      </c>
      <c r="E141" s="197">
        <f>'1- کل کادر پرستاری به تخت موجود'!F141</f>
        <v>0</v>
      </c>
      <c r="F141" s="197">
        <f>'1- کل کادر پرستاری به تخت موجود'!U141</f>
        <v>0</v>
      </c>
      <c r="G141" s="197">
        <f>'1- کل کادر پرستاری به تخت موجود'!AE141</f>
        <v>0</v>
      </c>
      <c r="H141" s="197">
        <f>'1- کل کادر پرستاری به تخت موجود'!AO141</f>
        <v>0</v>
      </c>
      <c r="I141" s="197">
        <f>'1- کل کادر پرستاری به تخت موجود'!AY141</f>
        <v>0</v>
      </c>
      <c r="J141" s="197">
        <f>'1- کل کادر پرستاری به تخت موجود'!BI141</f>
        <v>0</v>
      </c>
      <c r="K141" s="197">
        <f>'1- کل کادر پرستاری به تخت موجود'!BS141</f>
        <v>0</v>
      </c>
      <c r="L141" s="197">
        <f>'1- کل کادر پرستاری به تخت موجود'!CC141</f>
        <v>0</v>
      </c>
      <c r="M141" s="197">
        <f>'1- کل کادر پرستاری به تخت موجود'!CM141</f>
        <v>0</v>
      </c>
      <c r="N141" s="197">
        <f>'1- کل کادر پرستاری به تخت موجود'!CW141</f>
        <v>0</v>
      </c>
      <c r="O141" s="197">
        <f>'1- کل کادر پرستاری به تخت موجود'!CZ141</f>
        <v>0</v>
      </c>
      <c r="P141" s="197">
        <f>SUM('1- کل کادر پرستاری به تخت موجود'!DD141:DE141)</f>
        <v>0</v>
      </c>
      <c r="Q141" s="198">
        <f>SUM(E141:P141)</f>
        <v>0</v>
      </c>
      <c r="R141" s="198">
        <f>'1- کل کادر پرستاری به تخت موجود'!DH141</f>
        <v>0</v>
      </c>
      <c r="S141" s="206" t="e">
        <f>Q141/R141</f>
        <v>#DIV/0!</v>
      </c>
      <c r="T141" s="352" t="e">
        <f>SUM(Q141:Q142)/SUM(R141:R142)</f>
        <v>#DIV/0!</v>
      </c>
      <c r="U141" s="352" t="e">
        <f>SUM(Q141:Q144)/SUM(R141:R144)</f>
        <v>#DIV/0!</v>
      </c>
    </row>
    <row r="142" spans="2:21" ht="23.25" customHeight="1" x14ac:dyDescent="0.25">
      <c r="B142" s="262"/>
      <c r="C142" s="265"/>
      <c r="D142" s="79" t="s">
        <v>107</v>
      </c>
      <c r="E142" s="199">
        <f>'1- کل کادر پرستاری به تخت موجود'!F142</f>
        <v>0</v>
      </c>
      <c r="F142" s="199">
        <f>'1- کل کادر پرستاری به تخت موجود'!U142</f>
        <v>0</v>
      </c>
      <c r="G142" s="199">
        <f>'1- کل کادر پرستاری به تخت موجود'!AE142</f>
        <v>0</v>
      </c>
      <c r="H142" s="199">
        <f>'1- کل کادر پرستاری به تخت موجود'!AO142</f>
        <v>0</v>
      </c>
      <c r="I142" s="199">
        <f>'1- کل کادر پرستاری به تخت موجود'!AY142</f>
        <v>0</v>
      </c>
      <c r="J142" s="199">
        <f>'1- کل کادر پرستاری به تخت موجود'!BI142</f>
        <v>0</v>
      </c>
      <c r="K142" s="199">
        <f>'1- کل کادر پرستاری به تخت موجود'!BS142</f>
        <v>0</v>
      </c>
      <c r="L142" s="199">
        <f>'1- کل کادر پرستاری به تخت موجود'!CC142</f>
        <v>0</v>
      </c>
      <c r="M142" s="199">
        <f>'1- کل کادر پرستاری به تخت موجود'!CM142</f>
        <v>0</v>
      </c>
      <c r="N142" s="199">
        <f>'1- کل کادر پرستاری به تخت موجود'!CW142</f>
        <v>0</v>
      </c>
      <c r="O142" s="199">
        <f>'1- کل کادر پرستاری به تخت موجود'!CZ142</f>
        <v>0</v>
      </c>
      <c r="P142" s="199">
        <f>SUM('1- کل کادر پرستاری به تخت موجود'!DD142:DE142)</f>
        <v>0</v>
      </c>
      <c r="Q142" s="200">
        <f t="shared" ref="Q142:Q144" si="68">SUM(E142:P142)</f>
        <v>0</v>
      </c>
      <c r="R142" s="200">
        <f>'1- کل کادر پرستاری به تخت موجود'!DH142</f>
        <v>0</v>
      </c>
      <c r="S142" s="207" t="e">
        <f t="shared" ref="S142:S144" si="69">Q142/R142</f>
        <v>#DIV/0!</v>
      </c>
      <c r="T142" s="353"/>
      <c r="U142" s="354"/>
    </row>
    <row r="143" spans="2:21" ht="23.25" customHeight="1" x14ac:dyDescent="0.25">
      <c r="B143" s="262"/>
      <c r="C143" s="265"/>
      <c r="D143" s="79" t="s">
        <v>108</v>
      </c>
      <c r="E143" s="199">
        <f>'1- کل کادر پرستاری به تخت موجود'!F143</f>
        <v>0</v>
      </c>
      <c r="F143" s="199">
        <f>'1- کل کادر پرستاری به تخت موجود'!U143</f>
        <v>0</v>
      </c>
      <c r="G143" s="199">
        <f>'1- کل کادر پرستاری به تخت موجود'!AE143</f>
        <v>0</v>
      </c>
      <c r="H143" s="199">
        <f>'1- کل کادر پرستاری به تخت موجود'!AO143</f>
        <v>0</v>
      </c>
      <c r="I143" s="199">
        <f>'1- کل کادر پرستاری به تخت موجود'!AY143</f>
        <v>0</v>
      </c>
      <c r="J143" s="199">
        <f>'1- کل کادر پرستاری به تخت موجود'!BI143</f>
        <v>0</v>
      </c>
      <c r="K143" s="199">
        <f>'1- کل کادر پرستاری به تخت موجود'!BS143</f>
        <v>0</v>
      </c>
      <c r="L143" s="199">
        <f>'1- کل کادر پرستاری به تخت موجود'!CC143</f>
        <v>0</v>
      </c>
      <c r="M143" s="199">
        <f>'1- کل کادر پرستاری به تخت موجود'!CM143</f>
        <v>0</v>
      </c>
      <c r="N143" s="199">
        <f>'1- کل کادر پرستاری به تخت موجود'!CW143</f>
        <v>0</v>
      </c>
      <c r="O143" s="199">
        <f>'1- کل کادر پرستاری به تخت موجود'!CZ143</f>
        <v>0</v>
      </c>
      <c r="P143" s="199">
        <f>SUM('1- کل کادر پرستاری به تخت موجود'!DD143:DE143)</f>
        <v>0</v>
      </c>
      <c r="Q143" s="200">
        <f t="shared" si="68"/>
        <v>0</v>
      </c>
      <c r="R143" s="200">
        <f>'1- کل کادر پرستاری به تخت موجود'!DH143</f>
        <v>0</v>
      </c>
      <c r="S143" s="207" t="e">
        <f t="shared" si="69"/>
        <v>#DIV/0!</v>
      </c>
      <c r="T143" s="354" t="e">
        <f>SUM(Q143:Q144)/SUM(R143:R144)</f>
        <v>#DIV/0!</v>
      </c>
      <c r="U143" s="354"/>
    </row>
    <row r="144" spans="2:21" ht="23.25" customHeight="1" thickBot="1" x14ac:dyDescent="0.3">
      <c r="B144" s="263"/>
      <c r="C144" s="266"/>
      <c r="D144" s="101" t="s">
        <v>109</v>
      </c>
      <c r="E144" s="201">
        <f>'1- کل کادر پرستاری به تخت موجود'!F144</f>
        <v>0</v>
      </c>
      <c r="F144" s="201">
        <f>'1- کل کادر پرستاری به تخت موجود'!U144</f>
        <v>0</v>
      </c>
      <c r="G144" s="201">
        <f>'1- کل کادر پرستاری به تخت موجود'!AE144</f>
        <v>0</v>
      </c>
      <c r="H144" s="201">
        <f>'1- کل کادر پرستاری به تخت موجود'!AO144</f>
        <v>0</v>
      </c>
      <c r="I144" s="201">
        <f>'1- کل کادر پرستاری به تخت موجود'!AY144</f>
        <v>0</v>
      </c>
      <c r="J144" s="201">
        <f>'1- کل کادر پرستاری به تخت موجود'!BI144</f>
        <v>0</v>
      </c>
      <c r="K144" s="201">
        <f>'1- کل کادر پرستاری به تخت موجود'!BS144</f>
        <v>0</v>
      </c>
      <c r="L144" s="201">
        <f>'1- کل کادر پرستاری به تخت موجود'!CC144</f>
        <v>0</v>
      </c>
      <c r="M144" s="201">
        <f>'1- کل کادر پرستاری به تخت موجود'!CM144</f>
        <v>0</v>
      </c>
      <c r="N144" s="201">
        <f>'1- کل کادر پرستاری به تخت موجود'!CW144</f>
        <v>0</v>
      </c>
      <c r="O144" s="201">
        <f>'1- کل کادر پرستاری به تخت موجود'!CZ144</f>
        <v>0</v>
      </c>
      <c r="P144" s="201">
        <f>SUM('1- کل کادر پرستاری به تخت موجود'!DD144:DE144)</f>
        <v>0</v>
      </c>
      <c r="Q144" s="202">
        <f t="shared" si="68"/>
        <v>0</v>
      </c>
      <c r="R144" s="202">
        <f>'1- کل کادر پرستاری به تخت موجود'!DH144</f>
        <v>0</v>
      </c>
      <c r="S144" s="208" t="e">
        <f t="shared" si="69"/>
        <v>#DIV/0!</v>
      </c>
      <c r="T144" s="355"/>
      <c r="U144" s="355"/>
    </row>
    <row r="145" spans="2:21" ht="23.25" customHeight="1" x14ac:dyDescent="0.25">
      <c r="B145" s="238">
        <f>'2- پرستار حرفه ای به تخت موجود'!B145:B148</f>
        <v>36</v>
      </c>
      <c r="C145" s="241">
        <f>لیست!D41</f>
        <v>0</v>
      </c>
      <c r="D145" s="105" t="s">
        <v>106</v>
      </c>
      <c r="E145" s="197">
        <f>'1- کل کادر پرستاری به تخت موجود'!F145</f>
        <v>0</v>
      </c>
      <c r="F145" s="197">
        <f>'1- کل کادر پرستاری به تخت موجود'!U145</f>
        <v>0</v>
      </c>
      <c r="G145" s="197">
        <f>'1- کل کادر پرستاری به تخت موجود'!AE145</f>
        <v>0</v>
      </c>
      <c r="H145" s="197">
        <f>'1- کل کادر پرستاری به تخت موجود'!AO145</f>
        <v>0</v>
      </c>
      <c r="I145" s="197">
        <f>'1- کل کادر پرستاری به تخت موجود'!AY145</f>
        <v>0</v>
      </c>
      <c r="J145" s="197">
        <f>'1- کل کادر پرستاری به تخت موجود'!BI145</f>
        <v>0</v>
      </c>
      <c r="K145" s="197">
        <f>'1- کل کادر پرستاری به تخت موجود'!BS145</f>
        <v>0</v>
      </c>
      <c r="L145" s="197">
        <f>'1- کل کادر پرستاری به تخت موجود'!CC145</f>
        <v>0</v>
      </c>
      <c r="M145" s="197">
        <f>'1- کل کادر پرستاری به تخت موجود'!CM145</f>
        <v>0</v>
      </c>
      <c r="N145" s="197">
        <f>'1- کل کادر پرستاری به تخت موجود'!CW145</f>
        <v>0</v>
      </c>
      <c r="O145" s="197">
        <f>'1- کل کادر پرستاری به تخت موجود'!CZ145</f>
        <v>0</v>
      </c>
      <c r="P145" s="197">
        <f>SUM('1- کل کادر پرستاری به تخت موجود'!DD145:DE145)</f>
        <v>0</v>
      </c>
      <c r="Q145" s="198">
        <f>SUM(E145:P145)</f>
        <v>0</v>
      </c>
      <c r="R145" s="198">
        <f>'1- کل کادر پرستاری به تخت موجود'!DH145</f>
        <v>0</v>
      </c>
      <c r="S145" s="206" t="e">
        <f>Q145/R145</f>
        <v>#DIV/0!</v>
      </c>
      <c r="T145" s="352" t="e">
        <f>SUM(Q145:Q146)/SUM(R145:R146)</f>
        <v>#DIV/0!</v>
      </c>
      <c r="U145" s="352" t="e">
        <f>SUM(Q145:Q148)/SUM(R145:R148)</f>
        <v>#DIV/0!</v>
      </c>
    </row>
    <row r="146" spans="2:21" ht="23.25" customHeight="1" x14ac:dyDescent="0.25">
      <c r="B146" s="239"/>
      <c r="C146" s="242"/>
      <c r="D146" s="79" t="s">
        <v>107</v>
      </c>
      <c r="E146" s="199">
        <f>'1- کل کادر پرستاری به تخت موجود'!F146</f>
        <v>0</v>
      </c>
      <c r="F146" s="199">
        <f>'1- کل کادر پرستاری به تخت موجود'!U146</f>
        <v>0</v>
      </c>
      <c r="G146" s="199">
        <f>'1- کل کادر پرستاری به تخت موجود'!AE146</f>
        <v>0</v>
      </c>
      <c r="H146" s="199">
        <f>'1- کل کادر پرستاری به تخت موجود'!AO146</f>
        <v>0</v>
      </c>
      <c r="I146" s="199">
        <f>'1- کل کادر پرستاری به تخت موجود'!AY146</f>
        <v>0</v>
      </c>
      <c r="J146" s="199">
        <f>'1- کل کادر پرستاری به تخت موجود'!BI146</f>
        <v>0</v>
      </c>
      <c r="K146" s="199">
        <f>'1- کل کادر پرستاری به تخت موجود'!BS146</f>
        <v>0</v>
      </c>
      <c r="L146" s="199">
        <f>'1- کل کادر پرستاری به تخت موجود'!CC146</f>
        <v>0</v>
      </c>
      <c r="M146" s="199">
        <f>'1- کل کادر پرستاری به تخت موجود'!CM146</f>
        <v>0</v>
      </c>
      <c r="N146" s="199">
        <f>'1- کل کادر پرستاری به تخت موجود'!CW146</f>
        <v>0</v>
      </c>
      <c r="O146" s="199">
        <f>'1- کل کادر پرستاری به تخت موجود'!CZ146</f>
        <v>0</v>
      </c>
      <c r="P146" s="199">
        <f>SUM('1- کل کادر پرستاری به تخت موجود'!DD146:DE146)</f>
        <v>0</v>
      </c>
      <c r="Q146" s="200">
        <f t="shared" ref="Q146:Q148" si="70">SUM(E146:P146)</f>
        <v>0</v>
      </c>
      <c r="R146" s="200">
        <f>'1- کل کادر پرستاری به تخت موجود'!DH146</f>
        <v>0</v>
      </c>
      <c r="S146" s="207" t="e">
        <f t="shared" ref="S146:S148" si="71">Q146/R146</f>
        <v>#DIV/0!</v>
      </c>
      <c r="T146" s="353"/>
      <c r="U146" s="354"/>
    </row>
    <row r="147" spans="2:21" ht="23.25" customHeight="1" x14ac:dyDescent="0.25">
      <c r="B147" s="239"/>
      <c r="C147" s="242"/>
      <c r="D147" s="79" t="s">
        <v>108</v>
      </c>
      <c r="E147" s="199">
        <f>'1- کل کادر پرستاری به تخت موجود'!F147</f>
        <v>0</v>
      </c>
      <c r="F147" s="199">
        <f>'1- کل کادر پرستاری به تخت موجود'!U147</f>
        <v>0</v>
      </c>
      <c r="G147" s="199">
        <f>'1- کل کادر پرستاری به تخت موجود'!AE147</f>
        <v>0</v>
      </c>
      <c r="H147" s="199">
        <f>'1- کل کادر پرستاری به تخت موجود'!AO147</f>
        <v>0</v>
      </c>
      <c r="I147" s="199">
        <f>'1- کل کادر پرستاری به تخت موجود'!AY147</f>
        <v>0</v>
      </c>
      <c r="J147" s="199">
        <f>'1- کل کادر پرستاری به تخت موجود'!BI147</f>
        <v>0</v>
      </c>
      <c r="K147" s="199">
        <f>'1- کل کادر پرستاری به تخت موجود'!BS147</f>
        <v>0</v>
      </c>
      <c r="L147" s="199">
        <f>'1- کل کادر پرستاری به تخت موجود'!CC147</f>
        <v>0</v>
      </c>
      <c r="M147" s="199">
        <f>'1- کل کادر پرستاری به تخت موجود'!CM147</f>
        <v>0</v>
      </c>
      <c r="N147" s="199">
        <f>'1- کل کادر پرستاری به تخت موجود'!CW147</f>
        <v>0</v>
      </c>
      <c r="O147" s="199">
        <f>'1- کل کادر پرستاری به تخت موجود'!CZ147</f>
        <v>0</v>
      </c>
      <c r="P147" s="199">
        <f>SUM('1- کل کادر پرستاری به تخت موجود'!DD147:DE147)</f>
        <v>0</v>
      </c>
      <c r="Q147" s="200">
        <f t="shared" si="70"/>
        <v>0</v>
      </c>
      <c r="R147" s="200">
        <f>'1- کل کادر پرستاری به تخت موجود'!DH147</f>
        <v>0</v>
      </c>
      <c r="S147" s="207" t="e">
        <f t="shared" si="71"/>
        <v>#DIV/0!</v>
      </c>
      <c r="T147" s="354" t="e">
        <f>SUM(Q147:Q148)/SUM(R147:R148)</f>
        <v>#DIV/0!</v>
      </c>
      <c r="U147" s="354"/>
    </row>
    <row r="148" spans="2:21" ht="23.25" customHeight="1" thickBot="1" x14ac:dyDescent="0.3">
      <c r="B148" s="240"/>
      <c r="C148" s="243"/>
      <c r="D148" s="101" t="s">
        <v>109</v>
      </c>
      <c r="E148" s="201">
        <f>'1- کل کادر پرستاری به تخت موجود'!F148</f>
        <v>0</v>
      </c>
      <c r="F148" s="201">
        <f>'1- کل کادر پرستاری به تخت موجود'!U148</f>
        <v>0</v>
      </c>
      <c r="G148" s="201">
        <f>'1- کل کادر پرستاری به تخت موجود'!AE148</f>
        <v>0</v>
      </c>
      <c r="H148" s="201">
        <f>'1- کل کادر پرستاری به تخت موجود'!AO148</f>
        <v>0</v>
      </c>
      <c r="I148" s="201">
        <f>'1- کل کادر پرستاری به تخت موجود'!AY148</f>
        <v>0</v>
      </c>
      <c r="J148" s="201">
        <f>'1- کل کادر پرستاری به تخت موجود'!BI148</f>
        <v>0</v>
      </c>
      <c r="K148" s="201">
        <f>'1- کل کادر پرستاری به تخت موجود'!BS148</f>
        <v>0</v>
      </c>
      <c r="L148" s="201">
        <f>'1- کل کادر پرستاری به تخت موجود'!CC148</f>
        <v>0</v>
      </c>
      <c r="M148" s="201">
        <f>'1- کل کادر پرستاری به تخت موجود'!CM148</f>
        <v>0</v>
      </c>
      <c r="N148" s="201">
        <f>'1- کل کادر پرستاری به تخت موجود'!CW148</f>
        <v>0</v>
      </c>
      <c r="O148" s="201">
        <f>'1- کل کادر پرستاری به تخت موجود'!CZ148</f>
        <v>0</v>
      </c>
      <c r="P148" s="201">
        <f>SUM('1- کل کادر پرستاری به تخت موجود'!DD148:DE148)</f>
        <v>0</v>
      </c>
      <c r="Q148" s="202">
        <f t="shared" si="70"/>
        <v>0</v>
      </c>
      <c r="R148" s="202">
        <f>'1- کل کادر پرستاری به تخت موجود'!DH148</f>
        <v>0</v>
      </c>
      <c r="S148" s="208" t="e">
        <f t="shared" si="71"/>
        <v>#DIV/0!</v>
      </c>
      <c r="T148" s="355"/>
      <c r="U148" s="355"/>
    </row>
    <row r="149" spans="2:21" ht="23.25" customHeight="1" x14ac:dyDescent="0.25">
      <c r="B149" s="238">
        <f>'2- پرستار حرفه ای به تخت موجود'!B149:B152</f>
        <v>37</v>
      </c>
      <c r="C149" s="241">
        <f>لیست!D42</f>
        <v>0</v>
      </c>
      <c r="D149" s="105" t="s">
        <v>106</v>
      </c>
      <c r="E149" s="197">
        <f>'1- کل کادر پرستاری به تخت موجود'!F149</f>
        <v>0</v>
      </c>
      <c r="F149" s="197">
        <f>'1- کل کادر پرستاری به تخت موجود'!U149</f>
        <v>0</v>
      </c>
      <c r="G149" s="197">
        <f>'1- کل کادر پرستاری به تخت موجود'!AE149</f>
        <v>0</v>
      </c>
      <c r="H149" s="197">
        <f>'1- کل کادر پرستاری به تخت موجود'!AO149</f>
        <v>0</v>
      </c>
      <c r="I149" s="197">
        <f>'1- کل کادر پرستاری به تخت موجود'!AY149</f>
        <v>0</v>
      </c>
      <c r="J149" s="197">
        <f>'1- کل کادر پرستاری به تخت موجود'!BI149</f>
        <v>0</v>
      </c>
      <c r="K149" s="197">
        <f>'1- کل کادر پرستاری به تخت موجود'!BS149</f>
        <v>0</v>
      </c>
      <c r="L149" s="197">
        <f>'1- کل کادر پرستاری به تخت موجود'!CC149</f>
        <v>0</v>
      </c>
      <c r="M149" s="197">
        <f>'1- کل کادر پرستاری به تخت موجود'!CM149</f>
        <v>0</v>
      </c>
      <c r="N149" s="197">
        <f>'1- کل کادر پرستاری به تخت موجود'!CW149</f>
        <v>0</v>
      </c>
      <c r="O149" s="197">
        <f>'1- کل کادر پرستاری به تخت موجود'!CZ149</f>
        <v>0</v>
      </c>
      <c r="P149" s="197">
        <f>SUM('1- کل کادر پرستاری به تخت موجود'!DD149:DE149)</f>
        <v>0</v>
      </c>
      <c r="Q149" s="198">
        <f>SUM(E149:P149)</f>
        <v>0</v>
      </c>
      <c r="R149" s="198">
        <f>'1- کل کادر پرستاری به تخت موجود'!DH149</f>
        <v>0</v>
      </c>
      <c r="S149" s="206" t="e">
        <f>Q149/R149</f>
        <v>#DIV/0!</v>
      </c>
      <c r="T149" s="352" t="e">
        <f>SUM(Q149:Q150)/SUM(R149:R150)</f>
        <v>#DIV/0!</v>
      </c>
      <c r="U149" s="352" t="e">
        <f>SUM(Q149:Q152)/SUM(R149:R152)</f>
        <v>#DIV/0!</v>
      </c>
    </row>
    <row r="150" spans="2:21" ht="23.25" customHeight="1" x14ac:dyDescent="0.25">
      <c r="B150" s="239"/>
      <c r="C150" s="242"/>
      <c r="D150" s="79" t="s">
        <v>107</v>
      </c>
      <c r="E150" s="199">
        <f>'1- کل کادر پرستاری به تخت موجود'!F150</f>
        <v>0</v>
      </c>
      <c r="F150" s="199">
        <f>'1- کل کادر پرستاری به تخت موجود'!U150</f>
        <v>0</v>
      </c>
      <c r="G150" s="199">
        <f>'1- کل کادر پرستاری به تخت موجود'!AE150</f>
        <v>0</v>
      </c>
      <c r="H150" s="199">
        <f>'1- کل کادر پرستاری به تخت موجود'!AO150</f>
        <v>0</v>
      </c>
      <c r="I150" s="199">
        <f>'1- کل کادر پرستاری به تخت موجود'!AY150</f>
        <v>0</v>
      </c>
      <c r="J150" s="199">
        <f>'1- کل کادر پرستاری به تخت موجود'!BI150</f>
        <v>0</v>
      </c>
      <c r="K150" s="199">
        <f>'1- کل کادر پرستاری به تخت موجود'!BS150</f>
        <v>0</v>
      </c>
      <c r="L150" s="199">
        <f>'1- کل کادر پرستاری به تخت موجود'!CC150</f>
        <v>0</v>
      </c>
      <c r="M150" s="199">
        <f>'1- کل کادر پرستاری به تخت موجود'!CM150</f>
        <v>0</v>
      </c>
      <c r="N150" s="199">
        <f>'1- کل کادر پرستاری به تخت موجود'!CW150</f>
        <v>0</v>
      </c>
      <c r="O150" s="199">
        <f>'1- کل کادر پرستاری به تخت موجود'!CZ150</f>
        <v>0</v>
      </c>
      <c r="P150" s="199">
        <f>SUM('1- کل کادر پرستاری به تخت موجود'!DD150:DE150)</f>
        <v>0</v>
      </c>
      <c r="Q150" s="200">
        <f t="shared" ref="Q150:Q152" si="72">SUM(E150:P150)</f>
        <v>0</v>
      </c>
      <c r="R150" s="200">
        <f>'1- کل کادر پرستاری به تخت موجود'!DH150</f>
        <v>0</v>
      </c>
      <c r="S150" s="207" t="e">
        <f t="shared" ref="S150:S152" si="73">Q150/R150</f>
        <v>#DIV/0!</v>
      </c>
      <c r="T150" s="353"/>
      <c r="U150" s="354"/>
    </row>
    <row r="151" spans="2:21" ht="23.25" customHeight="1" x14ac:dyDescent="0.25">
      <c r="B151" s="239"/>
      <c r="C151" s="242"/>
      <c r="D151" s="79" t="s">
        <v>108</v>
      </c>
      <c r="E151" s="199">
        <f>'1- کل کادر پرستاری به تخت موجود'!F151</f>
        <v>0</v>
      </c>
      <c r="F151" s="199">
        <f>'1- کل کادر پرستاری به تخت موجود'!U151</f>
        <v>0</v>
      </c>
      <c r="G151" s="199">
        <f>'1- کل کادر پرستاری به تخت موجود'!AE151</f>
        <v>0</v>
      </c>
      <c r="H151" s="199">
        <f>'1- کل کادر پرستاری به تخت موجود'!AO151</f>
        <v>0</v>
      </c>
      <c r="I151" s="199">
        <f>'1- کل کادر پرستاری به تخت موجود'!AY151</f>
        <v>0</v>
      </c>
      <c r="J151" s="199">
        <f>'1- کل کادر پرستاری به تخت موجود'!BI151</f>
        <v>0</v>
      </c>
      <c r="K151" s="199">
        <f>'1- کل کادر پرستاری به تخت موجود'!BS151</f>
        <v>0</v>
      </c>
      <c r="L151" s="199">
        <f>'1- کل کادر پرستاری به تخت موجود'!CC151</f>
        <v>0</v>
      </c>
      <c r="M151" s="199">
        <f>'1- کل کادر پرستاری به تخت موجود'!CM151</f>
        <v>0</v>
      </c>
      <c r="N151" s="199">
        <f>'1- کل کادر پرستاری به تخت موجود'!CW151</f>
        <v>0</v>
      </c>
      <c r="O151" s="199">
        <f>'1- کل کادر پرستاری به تخت موجود'!CZ151</f>
        <v>0</v>
      </c>
      <c r="P151" s="199">
        <f>SUM('1- کل کادر پرستاری به تخت موجود'!DD151:DE151)</f>
        <v>0</v>
      </c>
      <c r="Q151" s="200">
        <f t="shared" si="72"/>
        <v>0</v>
      </c>
      <c r="R151" s="200">
        <f>'1- کل کادر پرستاری به تخت موجود'!DH151</f>
        <v>0</v>
      </c>
      <c r="S151" s="207" t="e">
        <f t="shared" si="73"/>
        <v>#DIV/0!</v>
      </c>
      <c r="T151" s="354" t="e">
        <f>SUM(Q151:Q152)/SUM(R151:R152)</f>
        <v>#DIV/0!</v>
      </c>
      <c r="U151" s="354"/>
    </row>
    <row r="152" spans="2:21" ht="23.25" customHeight="1" thickBot="1" x14ac:dyDescent="0.3">
      <c r="B152" s="240"/>
      <c r="C152" s="243"/>
      <c r="D152" s="101" t="s">
        <v>109</v>
      </c>
      <c r="E152" s="201">
        <f>'1- کل کادر پرستاری به تخت موجود'!F152</f>
        <v>0</v>
      </c>
      <c r="F152" s="201">
        <f>'1- کل کادر پرستاری به تخت موجود'!U152</f>
        <v>0</v>
      </c>
      <c r="G152" s="201">
        <f>'1- کل کادر پرستاری به تخت موجود'!AE152</f>
        <v>0</v>
      </c>
      <c r="H152" s="201">
        <f>'1- کل کادر پرستاری به تخت موجود'!AO152</f>
        <v>0</v>
      </c>
      <c r="I152" s="201">
        <f>'1- کل کادر پرستاری به تخت موجود'!AY152</f>
        <v>0</v>
      </c>
      <c r="J152" s="201">
        <f>'1- کل کادر پرستاری به تخت موجود'!BI152</f>
        <v>0</v>
      </c>
      <c r="K152" s="201">
        <f>'1- کل کادر پرستاری به تخت موجود'!BS152</f>
        <v>0</v>
      </c>
      <c r="L152" s="201">
        <f>'1- کل کادر پرستاری به تخت موجود'!CC152</f>
        <v>0</v>
      </c>
      <c r="M152" s="201">
        <f>'1- کل کادر پرستاری به تخت موجود'!CM152</f>
        <v>0</v>
      </c>
      <c r="N152" s="201">
        <f>'1- کل کادر پرستاری به تخت موجود'!CW152</f>
        <v>0</v>
      </c>
      <c r="O152" s="201">
        <f>'1- کل کادر پرستاری به تخت موجود'!CZ152</f>
        <v>0</v>
      </c>
      <c r="P152" s="201">
        <f>SUM('1- کل کادر پرستاری به تخت موجود'!DD152:DE152)</f>
        <v>0</v>
      </c>
      <c r="Q152" s="202">
        <f t="shared" si="72"/>
        <v>0</v>
      </c>
      <c r="R152" s="202">
        <f>'1- کل کادر پرستاری به تخت موجود'!DH152</f>
        <v>0</v>
      </c>
      <c r="S152" s="208" t="e">
        <f t="shared" si="73"/>
        <v>#DIV/0!</v>
      </c>
      <c r="T152" s="355"/>
      <c r="U152" s="355"/>
    </row>
    <row r="153" spans="2:21" ht="23.25" customHeight="1" x14ac:dyDescent="0.25">
      <c r="B153" s="238">
        <f>'2- پرستار حرفه ای به تخت موجود'!B153:B156</f>
        <v>38</v>
      </c>
      <c r="C153" s="241">
        <f>لیست!D43</f>
        <v>0</v>
      </c>
      <c r="D153" s="105" t="s">
        <v>106</v>
      </c>
      <c r="E153" s="197">
        <f>'1- کل کادر پرستاری به تخت موجود'!F153</f>
        <v>0</v>
      </c>
      <c r="F153" s="197">
        <f>'1- کل کادر پرستاری به تخت موجود'!U153</f>
        <v>0</v>
      </c>
      <c r="G153" s="197">
        <f>'1- کل کادر پرستاری به تخت موجود'!AE153</f>
        <v>0</v>
      </c>
      <c r="H153" s="197">
        <f>'1- کل کادر پرستاری به تخت موجود'!AO153</f>
        <v>0</v>
      </c>
      <c r="I153" s="197">
        <f>'1- کل کادر پرستاری به تخت موجود'!AY153</f>
        <v>0</v>
      </c>
      <c r="J153" s="197">
        <f>'1- کل کادر پرستاری به تخت موجود'!BI153</f>
        <v>0</v>
      </c>
      <c r="K153" s="197">
        <f>'1- کل کادر پرستاری به تخت موجود'!BS153</f>
        <v>0</v>
      </c>
      <c r="L153" s="197">
        <f>'1- کل کادر پرستاری به تخت موجود'!CC153</f>
        <v>0</v>
      </c>
      <c r="M153" s="197">
        <f>'1- کل کادر پرستاری به تخت موجود'!CM153</f>
        <v>0</v>
      </c>
      <c r="N153" s="197">
        <f>'1- کل کادر پرستاری به تخت موجود'!CW153</f>
        <v>0</v>
      </c>
      <c r="O153" s="197">
        <f>'1- کل کادر پرستاری به تخت موجود'!CZ153</f>
        <v>0</v>
      </c>
      <c r="P153" s="197">
        <f>SUM('1- کل کادر پرستاری به تخت موجود'!DD153:DE153)</f>
        <v>0</v>
      </c>
      <c r="Q153" s="198">
        <f>SUM(E153:P153)</f>
        <v>0</v>
      </c>
      <c r="R153" s="198">
        <f>'1- کل کادر پرستاری به تخت موجود'!DH153</f>
        <v>0</v>
      </c>
      <c r="S153" s="206" t="e">
        <f>Q153/R153</f>
        <v>#DIV/0!</v>
      </c>
      <c r="T153" s="352" t="e">
        <f>SUM(Q153:Q154)/SUM(R153:R154)</f>
        <v>#DIV/0!</v>
      </c>
      <c r="U153" s="352" t="e">
        <f>SUM(Q153:Q156)/SUM(R153:R156)</f>
        <v>#DIV/0!</v>
      </c>
    </row>
    <row r="154" spans="2:21" ht="23.25" customHeight="1" x14ac:dyDescent="0.25">
      <c r="B154" s="239"/>
      <c r="C154" s="242"/>
      <c r="D154" s="79" t="s">
        <v>107</v>
      </c>
      <c r="E154" s="199">
        <f>'1- کل کادر پرستاری به تخت موجود'!F154</f>
        <v>0</v>
      </c>
      <c r="F154" s="199">
        <f>'1- کل کادر پرستاری به تخت موجود'!U154</f>
        <v>0</v>
      </c>
      <c r="G154" s="199">
        <f>'1- کل کادر پرستاری به تخت موجود'!AE154</f>
        <v>0</v>
      </c>
      <c r="H154" s="199">
        <f>'1- کل کادر پرستاری به تخت موجود'!AO154</f>
        <v>0</v>
      </c>
      <c r="I154" s="199">
        <f>'1- کل کادر پرستاری به تخت موجود'!AY154</f>
        <v>0</v>
      </c>
      <c r="J154" s="199">
        <f>'1- کل کادر پرستاری به تخت موجود'!BI154</f>
        <v>0</v>
      </c>
      <c r="K154" s="199">
        <f>'1- کل کادر پرستاری به تخت موجود'!BS154</f>
        <v>0</v>
      </c>
      <c r="L154" s="199">
        <f>'1- کل کادر پرستاری به تخت موجود'!CC154</f>
        <v>0</v>
      </c>
      <c r="M154" s="199">
        <f>'1- کل کادر پرستاری به تخت موجود'!CM154</f>
        <v>0</v>
      </c>
      <c r="N154" s="199">
        <f>'1- کل کادر پرستاری به تخت موجود'!CW154</f>
        <v>0</v>
      </c>
      <c r="O154" s="199">
        <f>'1- کل کادر پرستاری به تخت موجود'!CZ154</f>
        <v>0</v>
      </c>
      <c r="P154" s="199">
        <f>SUM('1- کل کادر پرستاری به تخت موجود'!DD154:DE154)</f>
        <v>0</v>
      </c>
      <c r="Q154" s="200">
        <f t="shared" ref="Q154:Q156" si="74">SUM(E154:P154)</f>
        <v>0</v>
      </c>
      <c r="R154" s="200">
        <f>'1- کل کادر پرستاری به تخت موجود'!DH154</f>
        <v>0</v>
      </c>
      <c r="S154" s="207" t="e">
        <f t="shared" ref="S154:S156" si="75">Q154/R154</f>
        <v>#DIV/0!</v>
      </c>
      <c r="T154" s="353"/>
      <c r="U154" s="354"/>
    </row>
    <row r="155" spans="2:21" ht="23.25" customHeight="1" x14ac:dyDescent="0.25">
      <c r="B155" s="239"/>
      <c r="C155" s="242"/>
      <c r="D155" s="79" t="s">
        <v>108</v>
      </c>
      <c r="E155" s="199">
        <f>'1- کل کادر پرستاری به تخت موجود'!F155</f>
        <v>0</v>
      </c>
      <c r="F155" s="199">
        <f>'1- کل کادر پرستاری به تخت موجود'!U155</f>
        <v>0</v>
      </c>
      <c r="G155" s="199">
        <f>'1- کل کادر پرستاری به تخت موجود'!AE155</f>
        <v>0</v>
      </c>
      <c r="H155" s="199">
        <f>'1- کل کادر پرستاری به تخت موجود'!AO155</f>
        <v>0</v>
      </c>
      <c r="I155" s="199">
        <f>'1- کل کادر پرستاری به تخت موجود'!AY155</f>
        <v>0</v>
      </c>
      <c r="J155" s="199">
        <f>'1- کل کادر پرستاری به تخت موجود'!BI155</f>
        <v>0</v>
      </c>
      <c r="K155" s="199">
        <f>'1- کل کادر پرستاری به تخت موجود'!BS155</f>
        <v>0</v>
      </c>
      <c r="L155" s="199">
        <f>'1- کل کادر پرستاری به تخت موجود'!CC155</f>
        <v>0</v>
      </c>
      <c r="M155" s="199">
        <f>'1- کل کادر پرستاری به تخت موجود'!CM155</f>
        <v>0</v>
      </c>
      <c r="N155" s="199">
        <f>'1- کل کادر پرستاری به تخت موجود'!CW155</f>
        <v>0</v>
      </c>
      <c r="O155" s="199">
        <f>'1- کل کادر پرستاری به تخت موجود'!CZ155</f>
        <v>0</v>
      </c>
      <c r="P155" s="199">
        <f>SUM('1- کل کادر پرستاری به تخت موجود'!DD155:DE155)</f>
        <v>0</v>
      </c>
      <c r="Q155" s="200">
        <f t="shared" si="74"/>
        <v>0</v>
      </c>
      <c r="R155" s="200">
        <f>'1- کل کادر پرستاری به تخت موجود'!DH155</f>
        <v>0</v>
      </c>
      <c r="S155" s="207" t="e">
        <f t="shared" si="75"/>
        <v>#DIV/0!</v>
      </c>
      <c r="T155" s="354" t="e">
        <f>SUM(Q155:Q156)/SUM(R155:R156)</f>
        <v>#DIV/0!</v>
      </c>
      <c r="U155" s="354"/>
    </row>
    <row r="156" spans="2:21" ht="23.25" customHeight="1" thickBot="1" x14ac:dyDescent="0.3">
      <c r="B156" s="240"/>
      <c r="C156" s="243"/>
      <c r="D156" s="101" t="s">
        <v>109</v>
      </c>
      <c r="E156" s="201">
        <f>'1- کل کادر پرستاری به تخت موجود'!F156</f>
        <v>0</v>
      </c>
      <c r="F156" s="201">
        <f>'1- کل کادر پرستاری به تخت موجود'!U156</f>
        <v>0</v>
      </c>
      <c r="G156" s="201">
        <f>'1- کل کادر پرستاری به تخت موجود'!AE156</f>
        <v>0</v>
      </c>
      <c r="H156" s="201">
        <f>'1- کل کادر پرستاری به تخت موجود'!AO156</f>
        <v>0</v>
      </c>
      <c r="I156" s="201">
        <f>'1- کل کادر پرستاری به تخت موجود'!AY156</f>
        <v>0</v>
      </c>
      <c r="J156" s="201">
        <f>'1- کل کادر پرستاری به تخت موجود'!BI156</f>
        <v>0</v>
      </c>
      <c r="K156" s="201">
        <f>'1- کل کادر پرستاری به تخت موجود'!BS156</f>
        <v>0</v>
      </c>
      <c r="L156" s="201">
        <f>'1- کل کادر پرستاری به تخت موجود'!CC156</f>
        <v>0</v>
      </c>
      <c r="M156" s="201">
        <f>'1- کل کادر پرستاری به تخت موجود'!CM156</f>
        <v>0</v>
      </c>
      <c r="N156" s="201">
        <f>'1- کل کادر پرستاری به تخت موجود'!CW156</f>
        <v>0</v>
      </c>
      <c r="O156" s="201">
        <f>'1- کل کادر پرستاری به تخت موجود'!CZ156</f>
        <v>0</v>
      </c>
      <c r="P156" s="201">
        <f>SUM('1- کل کادر پرستاری به تخت موجود'!DD156:DE156)</f>
        <v>0</v>
      </c>
      <c r="Q156" s="202">
        <f t="shared" si="74"/>
        <v>0</v>
      </c>
      <c r="R156" s="202">
        <f>'1- کل کادر پرستاری به تخت موجود'!DH156</f>
        <v>0</v>
      </c>
      <c r="S156" s="208" t="e">
        <f t="shared" si="75"/>
        <v>#DIV/0!</v>
      </c>
      <c r="T156" s="355"/>
      <c r="U156" s="355"/>
    </row>
    <row r="157" spans="2:21" ht="23.25" customHeight="1" x14ac:dyDescent="0.25">
      <c r="B157" s="238">
        <f>'2- پرستار حرفه ای به تخت موجود'!B157:B160</f>
        <v>39</v>
      </c>
      <c r="C157" s="241">
        <f>لیست!D44</f>
        <v>0</v>
      </c>
      <c r="D157" s="105" t="s">
        <v>106</v>
      </c>
      <c r="E157" s="197">
        <f>'1- کل کادر پرستاری به تخت موجود'!F157</f>
        <v>0</v>
      </c>
      <c r="F157" s="197">
        <f>'1- کل کادر پرستاری به تخت موجود'!U157</f>
        <v>0</v>
      </c>
      <c r="G157" s="197">
        <f>'1- کل کادر پرستاری به تخت موجود'!AE157</f>
        <v>0</v>
      </c>
      <c r="H157" s="197">
        <f>'1- کل کادر پرستاری به تخت موجود'!AO157</f>
        <v>0</v>
      </c>
      <c r="I157" s="197">
        <f>'1- کل کادر پرستاری به تخت موجود'!AY157</f>
        <v>0</v>
      </c>
      <c r="J157" s="197">
        <f>'1- کل کادر پرستاری به تخت موجود'!BI157</f>
        <v>0</v>
      </c>
      <c r="K157" s="197">
        <f>'1- کل کادر پرستاری به تخت موجود'!BS157</f>
        <v>0</v>
      </c>
      <c r="L157" s="197">
        <f>'1- کل کادر پرستاری به تخت موجود'!CC157</f>
        <v>0</v>
      </c>
      <c r="M157" s="197">
        <f>'1- کل کادر پرستاری به تخت موجود'!CM157</f>
        <v>0</v>
      </c>
      <c r="N157" s="197">
        <f>'1- کل کادر پرستاری به تخت موجود'!CW157</f>
        <v>0</v>
      </c>
      <c r="O157" s="197">
        <f>'1- کل کادر پرستاری به تخت موجود'!CZ157</f>
        <v>0</v>
      </c>
      <c r="P157" s="197">
        <f>SUM('1- کل کادر پرستاری به تخت موجود'!DD157:DE157)</f>
        <v>0</v>
      </c>
      <c r="Q157" s="198">
        <f>SUM(E157:P157)</f>
        <v>0</v>
      </c>
      <c r="R157" s="198">
        <f>'1- کل کادر پرستاری به تخت موجود'!DH157</f>
        <v>0</v>
      </c>
      <c r="S157" s="206" t="e">
        <f>Q157/R157</f>
        <v>#DIV/0!</v>
      </c>
      <c r="T157" s="352" t="e">
        <f>SUM(Q157:Q158)/SUM(R157:R158)</f>
        <v>#DIV/0!</v>
      </c>
      <c r="U157" s="352" t="e">
        <f>SUM(Q157:Q160)/SUM(R157:R160)</f>
        <v>#DIV/0!</v>
      </c>
    </row>
    <row r="158" spans="2:21" ht="23.25" customHeight="1" x14ac:dyDescent="0.25">
      <c r="B158" s="239"/>
      <c r="C158" s="242"/>
      <c r="D158" s="79" t="s">
        <v>107</v>
      </c>
      <c r="E158" s="199">
        <f>'1- کل کادر پرستاری به تخت موجود'!F158</f>
        <v>0</v>
      </c>
      <c r="F158" s="199">
        <f>'1- کل کادر پرستاری به تخت موجود'!U158</f>
        <v>0</v>
      </c>
      <c r="G158" s="199">
        <f>'1- کل کادر پرستاری به تخت موجود'!AE158</f>
        <v>0</v>
      </c>
      <c r="H158" s="199">
        <f>'1- کل کادر پرستاری به تخت موجود'!AO158</f>
        <v>0</v>
      </c>
      <c r="I158" s="199">
        <f>'1- کل کادر پرستاری به تخت موجود'!AY158</f>
        <v>0</v>
      </c>
      <c r="J158" s="199">
        <f>'1- کل کادر پرستاری به تخت موجود'!BI158</f>
        <v>0</v>
      </c>
      <c r="K158" s="199">
        <f>'1- کل کادر پرستاری به تخت موجود'!BS158</f>
        <v>0</v>
      </c>
      <c r="L158" s="199">
        <f>'1- کل کادر پرستاری به تخت موجود'!CC158</f>
        <v>0</v>
      </c>
      <c r="M158" s="199">
        <f>'1- کل کادر پرستاری به تخت موجود'!CM158</f>
        <v>0</v>
      </c>
      <c r="N158" s="199">
        <f>'1- کل کادر پرستاری به تخت موجود'!CW158</f>
        <v>0</v>
      </c>
      <c r="O158" s="199">
        <f>'1- کل کادر پرستاری به تخت موجود'!CZ158</f>
        <v>0</v>
      </c>
      <c r="P158" s="199">
        <f>SUM('1- کل کادر پرستاری به تخت موجود'!DD158:DE158)</f>
        <v>0</v>
      </c>
      <c r="Q158" s="200">
        <f t="shared" ref="Q158:Q160" si="76">SUM(E158:P158)</f>
        <v>0</v>
      </c>
      <c r="R158" s="200">
        <f>'1- کل کادر پرستاری به تخت موجود'!DH158</f>
        <v>0</v>
      </c>
      <c r="S158" s="207" t="e">
        <f t="shared" ref="S158:S160" si="77">Q158/R158</f>
        <v>#DIV/0!</v>
      </c>
      <c r="T158" s="353"/>
      <c r="U158" s="354"/>
    </row>
    <row r="159" spans="2:21" ht="23.25" customHeight="1" x14ac:dyDescent="0.25">
      <c r="B159" s="239"/>
      <c r="C159" s="242"/>
      <c r="D159" s="79" t="s">
        <v>108</v>
      </c>
      <c r="E159" s="199">
        <f>'1- کل کادر پرستاری به تخت موجود'!F159</f>
        <v>0</v>
      </c>
      <c r="F159" s="199">
        <f>'1- کل کادر پرستاری به تخت موجود'!U159</f>
        <v>0</v>
      </c>
      <c r="G159" s="199">
        <f>'1- کل کادر پرستاری به تخت موجود'!AE159</f>
        <v>0</v>
      </c>
      <c r="H159" s="199">
        <f>'1- کل کادر پرستاری به تخت موجود'!AO159</f>
        <v>0</v>
      </c>
      <c r="I159" s="199">
        <f>'1- کل کادر پرستاری به تخت موجود'!AY159</f>
        <v>0</v>
      </c>
      <c r="J159" s="199">
        <f>'1- کل کادر پرستاری به تخت موجود'!BI159</f>
        <v>0</v>
      </c>
      <c r="K159" s="199">
        <f>'1- کل کادر پرستاری به تخت موجود'!BS159</f>
        <v>0</v>
      </c>
      <c r="L159" s="199">
        <f>'1- کل کادر پرستاری به تخت موجود'!CC159</f>
        <v>0</v>
      </c>
      <c r="M159" s="199">
        <f>'1- کل کادر پرستاری به تخت موجود'!CM159</f>
        <v>0</v>
      </c>
      <c r="N159" s="199">
        <f>'1- کل کادر پرستاری به تخت موجود'!CW159</f>
        <v>0</v>
      </c>
      <c r="O159" s="199">
        <f>'1- کل کادر پرستاری به تخت موجود'!CZ159</f>
        <v>0</v>
      </c>
      <c r="P159" s="199">
        <f>SUM('1- کل کادر پرستاری به تخت موجود'!DD159:DE159)</f>
        <v>0</v>
      </c>
      <c r="Q159" s="200">
        <f t="shared" si="76"/>
        <v>0</v>
      </c>
      <c r="R159" s="200">
        <f>'1- کل کادر پرستاری به تخت موجود'!DH159</f>
        <v>0</v>
      </c>
      <c r="S159" s="207" t="e">
        <f t="shared" si="77"/>
        <v>#DIV/0!</v>
      </c>
      <c r="T159" s="354" t="e">
        <f>SUM(Q159:Q160)/SUM(R159:R160)</f>
        <v>#DIV/0!</v>
      </c>
      <c r="U159" s="354"/>
    </row>
    <row r="160" spans="2:21" ht="23.25" customHeight="1" thickBot="1" x14ac:dyDescent="0.3">
      <c r="B160" s="240"/>
      <c r="C160" s="243"/>
      <c r="D160" s="101" t="s">
        <v>109</v>
      </c>
      <c r="E160" s="201">
        <f>'1- کل کادر پرستاری به تخت موجود'!F160</f>
        <v>0</v>
      </c>
      <c r="F160" s="201">
        <f>'1- کل کادر پرستاری به تخت موجود'!U160</f>
        <v>0</v>
      </c>
      <c r="G160" s="201">
        <f>'1- کل کادر پرستاری به تخت موجود'!AE160</f>
        <v>0</v>
      </c>
      <c r="H160" s="201">
        <f>'1- کل کادر پرستاری به تخت موجود'!AO160</f>
        <v>0</v>
      </c>
      <c r="I160" s="201">
        <f>'1- کل کادر پرستاری به تخت موجود'!AY160</f>
        <v>0</v>
      </c>
      <c r="J160" s="201">
        <f>'1- کل کادر پرستاری به تخت موجود'!BI160</f>
        <v>0</v>
      </c>
      <c r="K160" s="201">
        <f>'1- کل کادر پرستاری به تخت موجود'!BS160</f>
        <v>0</v>
      </c>
      <c r="L160" s="201">
        <f>'1- کل کادر پرستاری به تخت موجود'!CC160</f>
        <v>0</v>
      </c>
      <c r="M160" s="201">
        <f>'1- کل کادر پرستاری به تخت موجود'!CM160</f>
        <v>0</v>
      </c>
      <c r="N160" s="201">
        <f>'1- کل کادر پرستاری به تخت موجود'!CW160</f>
        <v>0</v>
      </c>
      <c r="O160" s="201">
        <f>'1- کل کادر پرستاری به تخت موجود'!CZ160</f>
        <v>0</v>
      </c>
      <c r="P160" s="201">
        <f>SUM('1- کل کادر پرستاری به تخت موجود'!DD160:DE160)</f>
        <v>0</v>
      </c>
      <c r="Q160" s="202">
        <f t="shared" si="76"/>
        <v>0</v>
      </c>
      <c r="R160" s="202">
        <f>'1- کل کادر پرستاری به تخت موجود'!DH160</f>
        <v>0</v>
      </c>
      <c r="S160" s="208" t="e">
        <f t="shared" si="77"/>
        <v>#DIV/0!</v>
      </c>
      <c r="T160" s="355"/>
      <c r="U160" s="355"/>
    </row>
    <row r="161" spans="2:21" ht="23.25" customHeight="1" x14ac:dyDescent="0.25">
      <c r="B161" s="238">
        <f>'2- پرستار حرفه ای به تخت موجود'!B161:B164</f>
        <v>40</v>
      </c>
      <c r="C161" s="241">
        <f>لیست!D45</f>
        <v>0</v>
      </c>
      <c r="D161" s="105" t="s">
        <v>106</v>
      </c>
      <c r="E161" s="197">
        <f>'1- کل کادر پرستاری به تخت موجود'!F161</f>
        <v>0</v>
      </c>
      <c r="F161" s="197">
        <f>'1- کل کادر پرستاری به تخت موجود'!U161</f>
        <v>0</v>
      </c>
      <c r="G161" s="197">
        <f>'1- کل کادر پرستاری به تخت موجود'!AE161</f>
        <v>0</v>
      </c>
      <c r="H161" s="197">
        <f>'1- کل کادر پرستاری به تخت موجود'!AO161</f>
        <v>0</v>
      </c>
      <c r="I161" s="197">
        <f>'1- کل کادر پرستاری به تخت موجود'!AY161</f>
        <v>0</v>
      </c>
      <c r="J161" s="197">
        <f>'1- کل کادر پرستاری به تخت موجود'!BI161</f>
        <v>0</v>
      </c>
      <c r="K161" s="197">
        <f>'1- کل کادر پرستاری به تخت موجود'!BS161</f>
        <v>0</v>
      </c>
      <c r="L161" s="197">
        <f>'1- کل کادر پرستاری به تخت موجود'!CC161</f>
        <v>0</v>
      </c>
      <c r="M161" s="197">
        <f>'1- کل کادر پرستاری به تخت موجود'!CM161</f>
        <v>0</v>
      </c>
      <c r="N161" s="197">
        <f>'1- کل کادر پرستاری به تخت موجود'!CW161</f>
        <v>0</v>
      </c>
      <c r="O161" s="197">
        <f>'1- کل کادر پرستاری به تخت موجود'!CZ161</f>
        <v>0</v>
      </c>
      <c r="P161" s="197">
        <f>SUM('1- کل کادر پرستاری به تخت موجود'!DD161:DE161)</f>
        <v>0</v>
      </c>
      <c r="Q161" s="198">
        <f>SUM(E161:P161)</f>
        <v>0</v>
      </c>
      <c r="R161" s="198">
        <f>'1- کل کادر پرستاری به تخت موجود'!DH161</f>
        <v>0</v>
      </c>
      <c r="S161" s="206" t="e">
        <f>Q161/R161</f>
        <v>#DIV/0!</v>
      </c>
      <c r="T161" s="352" t="e">
        <f>SUM(Q161:Q162)/SUM(R161:R162)</f>
        <v>#DIV/0!</v>
      </c>
      <c r="U161" s="352" t="e">
        <f>SUM(Q161:Q164)/SUM(R161:R164)</f>
        <v>#DIV/0!</v>
      </c>
    </row>
    <row r="162" spans="2:21" ht="23.25" customHeight="1" x14ac:dyDescent="0.25">
      <c r="B162" s="239"/>
      <c r="C162" s="242"/>
      <c r="D162" s="79" t="s">
        <v>107</v>
      </c>
      <c r="E162" s="199">
        <f>'1- کل کادر پرستاری به تخت موجود'!F162</f>
        <v>0</v>
      </c>
      <c r="F162" s="199">
        <f>'1- کل کادر پرستاری به تخت موجود'!U162</f>
        <v>0</v>
      </c>
      <c r="G162" s="199">
        <f>'1- کل کادر پرستاری به تخت موجود'!AE162</f>
        <v>0</v>
      </c>
      <c r="H162" s="199">
        <f>'1- کل کادر پرستاری به تخت موجود'!AO162</f>
        <v>0</v>
      </c>
      <c r="I162" s="199">
        <f>'1- کل کادر پرستاری به تخت موجود'!AY162</f>
        <v>0</v>
      </c>
      <c r="J162" s="199">
        <f>'1- کل کادر پرستاری به تخت موجود'!BI162</f>
        <v>0</v>
      </c>
      <c r="K162" s="199">
        <f>'1- کل کادر پرستاری به تخت موجود'!BS162</f>
        <v>0</v>
      </c>
      <c r="L162" s="199">
        <f>'1- کل کادر پرستاری به تخت موجود'!CC162</f>
        <v>0</v>
      </c>
      <c r="M162" s="199">
        <f>'1- کل کادر پرستاری به تخت موجود'!CM162</f>
        <v>0</v>
      </c>
      <c r="N162" s="199">
        <f>'1- کل کادر پرستاری به تخت موجود'!CW162</f>
        <v>0</v>
      </c>
      <c r="O162" s="199">
        <f>'1- کل کادر پرستاری به تخت موجود'!CZ162</f>
        <v>0</v>
      </c>
      <c r="P162" s="199">
        <f>SUM('1- کل کادر پرستاری به تخت موجود'!DD162:DE162)</f>
        <v>0</v>
      </c>
      <c r="Q162" s="200">
        <f t="shared" ref="Q162:Q164" si="78">SUM(E162:P162)</f>
        <v>0</v>
      </c>
      <c r="R162" s="200">
        <f>'1- کل کادر پرستاری به تخت موجود'!DH162</f>
        <v>0</v>
      </c>
      <c r="S162" s="207" t="e">
        <f t="shared" ref="S162:S164" si="79">Q162/R162</f>
        <v>#DIV/0!</v>
      </c>
      <c r="T162" s="353"/>
      <c r="U162" s="354"/>
    </row>
    <row r="163" spans="2:21" ht="23.25" customHeight="1" x14ac:dyDescent="0.25">
      <c r="B163" s="239"/>
      <c r="C163" s="242"/>
      <c r="D163" s="79" t="s">
        <v>108</v>
      </c>
      <c r="E163" s="199">
        <f>'1- کل کادر پرستاری به تخت موجود'!F163</f>
        <v>0</v>
      </c>
      <c r="F163" s="199">
        <f>'1- کل کادر پرستاری به تخت موجود'!U163</f>
        <v>0</v>
      </c>
      <c r="G163" s="199">
        <f>'1- کل کادر پرستاری به تخت موجود'!AE163</f>
        <v>0</v>
      </c>
      <c r="H163" s="199">
        <f>'1- کل کادر پرستاری به تخت موجود'!AO163</f>
        <v>0</v>
      </c>
      <c r="I163" s="199">
        <f>'1- کل کادر پرستاری به تخت موجود'!AY163</f>
        <v>0</v>
      </c>
      <c r="J163" s="199">
        <f>'1- کل کادر پرستاری به تخت موجود'!BI163</f>
        <v>0</v>
      </c>
      <c r="K163" s="199">
        <f>'1- کل کادر پرستاری به تخت موجود'!BS163</f>
        <v>0</v>
      </c>
      <c r="L163" s="199">
        <f>'1- کل کادر پرستاری به تخت موجود'!CC163</f>
        <v>0</v>
      </c>
      <c r="M163" s="199">
        <f>'1- کل کادر پرستاری به تخت موجود'!CM163</f>
        <v>0</v>
      </c>
      <c r="N163" s="199">
        <f>'1- کل کادر پرستاری به تخت موجود'!CW163</f>
        <v>0</v>
      </c>
      <c r="O163" s="199">
        <f>'1- کل کادر پرستاری به تخت موجود'!CZ163</f>
        <v>0</v>
      </c>
      <c r="P163" s="199">
        <f>SUM('1- کل کادر پرستاری به تخت موجود'!DD163:DE163)</f>
        <v>0</v>
      </c>
      <c r="Q163" s="200">
        <f t="shared" si="78"/>
        <v>0</v>
      </c>
      <c r="R163" s="200">
        <f>'1- کل کادر پرستاری به تخت موجود'!DH163</f>
        <v>0</v>
      </c>
      <c r="S163" s="207" t="e">
        <f t="shared" si="79"/>
        <v>#DIV/0!</v>
      </c>
      <c r="T163" s="354" t="e">
        <f>SUM(Q163:Q164)/SUM(R163:R164)</f>
        <v>#DIV/0!</v>
      </c>
      <c r="U163" s="354"/>
    </row>
    <row r="164" spans="2:21" ht="23.25" customHeight="1" thickBot="1" x14ac:dyDescent="0.3">
      <c r="B164" s="240"/>
      <c r="C164" s="243"/>
      <c r="D164" s="101" t="s">
        <v>109</v>
      </c>
      <c r="E164" s="201">
        <f>'1- کل کادر پرستاری به تخت موجود'!F164</f>
        <v>0</v>
      </c>
      <c r="F164" s="201">
        <f>'1- کل کادر پرستاری به تخت موجود'!U164</f>
        <v>0</v>
      </c>
      <c r="G164" s="201">
        <f>'1- کل کادر پرستاری به تخت موجود'!AE164</f>
        <v>0</v>
      </c>
      <c r="H164" s="201">
        <f>'1- کل کادر پرستاری به تخت موجود'!AO164</f>
        <v>0</v>
      </c>
      <c r="I164" s="201">
        <f>'1- کل کادر پرستاری به تخت موجود'!AY164</f>
        <v>0</v>
      </c>
      <c r="J164" s="201">
        <f>'1- کل کادر پرستاری به تخت موجود'!BI164</f>
        <v>0</v>
      </c>
      <c r="K164" s="201">
        <f>'1- کل کادر پرستاری به تخت موجود'!BS164</f>
        <v>0</v>
      </c>
      <c r="L164" s="201">
        <f>'1- کل کادر پرستاری به تخت موجود'!CC164</f>
        <v>0</v>
      </c>
      <c r="M164" s="201">
        <f>'1- کل کادر پرستاری به تخت موجود'!CM164</f>
        <v>0</v>
      </c>
      <c r="N164" s="201">
        <f>'1- کل کادر پرستاری به تخت موجود'!CW164</f>
        <v>0</v>
      </c>
      <c r="O164" s="201">
        <f>'1- کل کادر پرستاری به تخت موجود'!CZ164</f>
        <v>0</v>
      </c>
      <c r="P164" s="201">
        <f>SUM('1- کل کادر پرستاری به تخت موجود'!DD164:DE164)</f>
        <v>0</v>
      </c>
      <c r="Q164" s="202">
        <f t="shared" si="78"/>
        <v>0</v>
      </c>
      <c r="R164" s="202">
        <f>'1- کل کادر پرستاری به تخت موجود'!DH164</f>
        <v>0</v>
      </c>
      <c r="S164" s="208" t="e">
        <f t="shared" si="79"/>
        <v>#DIV/0!</v>
      </c>
      <c r="T164" s="355"/>
      <c r="U164" s="355"/>
    </row>
    <row r="165" spans="2:21" ht="23.25" customHeight="1" x14ac:dyDescent="0.25">
      <c r="B165" s="238">
        <f>'2- پرستار حرفه ای به تخت موجود'!B165:B168</f>
        <v>41</v>
      </c>
      <c r="C165" s="241">
        <f>لیست!D46</f>
        <v>0</v>
      </c>
      <c r="D165" s="105" t="s">
        <v>106</v>
      </c>
      <c r="E165" s="197">
        <f>'1- کل کادر پرستاری به تخت موجود'!F165</f>
        <v>0</v>
      </c>
      <c r="F165" s="197">
        <f>'1- کل کادر پرستاری به تخت موجود'!U165</f>
        <v>0</v>
      </c>
      <c r="G165" s="197">
        <f>'1- کل کادر پرستاری به تخت موجود'!AE165</f>
        <v>0</v>
      </c>
      <c r="H165" s="197">
        <f>'1- کل کادر پرستاری به تخت موجود'!AO165</f>
        <v>0</v>
      </c>
      <c r="I165" s="197">
        <f>'1- کل کادر پرستاری به تخت موجود'!AY165</f>
        <v>0</v>
      </c>
      <c r="J165" s="197">
        <f>'1- کل کادر پرستاری به تخت موجود'!BI165</f>
        <v>0</v>
      </c>
      <c r="K165" s="197">
        <f>'1- کل کادر پرستاری به تخت موجود'!BS165</f>
        <v>0</v>
      </c>
      <c r="L165" s="197">
        <f>'1- کل کادر پرستاری به تخت موجود'!CC165</f>
        <v>0</v>
      </c>
      <c r="M165" s="197">
        <f>'1- کل کادر پرستاری به تخت موجود'!CM165</f>
        <v>0</v>
      </c>
      <c r="N165" s="197">
        <f>'1- کل کادر پرستاری به تخت موجود'!CW165</f>
        <v>0</v>
      </c>
      <c r="O165" s="197">
        <f>'1- کل کادر پرستاری به تخت موجود'!CZ165</f>
        <v>0</v>
      </c>
      <c r="P165" s="197">
        <f>SUM('1- کل کادر پرستاری به تخت موجود'!DD165:DE165)</f>
        <v>0</v>
      </c>
      <c r="Q165" s="198">
        <f>SUM(E165:P165)</f>
        <v>0</v>
      </c>
      <c r="R165" s="198">
        <f>'1- کل کادر پرستاری به تخت موجود'!DH165</f>
        <v>0</v>
      </c>
      <c r="S165" s="206" t="e">
        <f>Q165/R165</f>
        <v>#DIV/0!</v>
      </c>
      <c r="T165" s="352" t="e">
        <f>SUM(Q165:Q166)/SUM(R165:R166)</f>
        <v>#DIV/0!</v>
      </c>
      <c r="U165" s="352" t="e">
        <f>SUM(Q165:Q168)/SUM(R165:R168)</f>
        <v>#DIV/0!</v>
      </c>
    </row>
    <row r="166" spans="2:21" ht="23.25" customHeight="1" x14ac:dyDescent="0.25">
      <c r="B166" s="239"/>
      <c r="C166" s="242"/>
      <c r="D166" s="79" t="s">
        <v>107</v>
      </c>
      <c r="E166" s="199">
        <f>'1- کل کادر پرستاری به تخت موجود'!F166</f>
        <v>0</v>
      </c>
      <c r="F166" s="199">
        <f>'1- کل کادر پرستاری به تخت موجود'!U166</f>
        <v>0</v>
      </c>
      <c r="G166" s="199">
        <f>'1- کل کادر پرستاری به تخت موجود'!AE166</f>
        <v>0</v>
      </c>
      <c r="H166" s="199">
        <f>'1- کل کادر پرستاری به تخت موجود'!AO166</f>
        <v>0</v>
      </c>
      <c r="I166" s="199">
        <f>'1- کل کادر پرستاری به تخت موجود'!AY166</f>
        <v>0</v>
      </c>
      <c r="J166" s="199">
        <f>'1- کل کادر پرستاری به تخت موجود'!BI166</f>
        <v>0</v>
      </c>
      <c r="K166" s="199">
        <f>'1- کل کادر پرستاری به تخت موجود'!BS166</f>
        <v>0</v>
      </c>
      <c r="L166" s="199">
        <f>'1- کل کادر پرستاری به تخت موجود'!CC166</f>
        <v>0</v>
      </c>
      <c r="M166" s="199">
        <f>'1- کل کادر پرستاری به تخت موجود'!CM166</f>
        <v>0</v>
      </c>
      <c r="N166" s="199">
        <f>'1- کل کادر پرستاری به تخت موجود'!CW166</f>
        <v>0</v>
      </c>
      <c r="O166" s="199">
        <f>'1- کل کادر پرستاری به تخت موجود'!CZ166</f>
        <v>0</v>
      </c>
      <c r="P166" s="199">
        <f>SUM('1- کل کادر پرستاری به تخت موجود'!DD166:DE166)</f>
        <v>0</v>
      </c>
      <c r="Q166" s="200">
        <f t="shared" ref="Q166:Q168" si="80">SUM(E166:P166)</f>
        <v>0</v>
      </c>
      <c r="R166" s="200">
        <f>'1- کل کادر پرستاری به تخت موجود'!DH166</f>
        <v>0</v>
      </c>
      <c r="S166" s="207" t="e">
        <f t="shared" ref="S166:S168" si="81">Q166/R166</f>
        <v>#DIV/0!</v>
      </c>
      <c r="T166" s="353"/>
      <c r="U166" s="354"/>
    </row>
    <row r="167" spans="2:21" ht="23.25" customHeight="1" x14ac:dyDescent="0.25">
      <c r="B167" s="239"/>
      <c r="C167" s="242"/>
      <c r="D167" s="79" t="s">
        <v>108</v>
      </c>
      <c r="E167" s="199">
        <f>'1- کل کادر پرستاری به تخت موجود'!F167</f>
        <v>0</v>
      </c>
      <c r="F167" s="199">
        <f>'1- کل کادر پرستاری به تخت موجود'!U167</f>
        <v>0</v>
      </c>
      <c r="G167" s="199">
        <f>'1- کل کادر پرستاری به تخت موجود'!AE167</f>
        <v>0</v>
      </c>
      <c r="H167" s="199">
        <f>'1- کل کادر پرستاری به تخت موجود'!AO167</f>
        <v>0</v>
      </c>
      <c r="I167" s="199">
        <f>'1- کل کادر پرستاری به تخت موجود'!AY167</f>
        <v>0</v>
      </c>
      <c r="J167" s="199">
        <f>'1- کل کادر پرستاری به تخت موجود'!BI167</f>
        <v>0</v>
      </c>
      <c r="K167" s="199">
        <f>'1- کل کادر پرستاری به تخت موجود'!BS167</f>
        <v>0</v>
      </c>
      <c r="L167" s="199">
        <f>'1- کل کادر پرستاری به تخت موجود'!CC167</f>
        <v>0</v>
      </c>
      <c r="M167" s="199">
        <f>'1- کل کادر پرستاری به تخت موجود'!CM167</f>
        <v>0</v>
      </c>
      <c r="N167" s="199">
        <f>'1- کل کادر پرستاری به تخت موجود'!CW167</f>
        <v>0</v>
      </c>
      <c r="O167" s="199">
        <f>'1- کل کادر پرستاری به تخت موجود'!CZ167</f>
        <v>0</v>
      </c>
      <c r="P167" s="199">
        <f>SUM('1- کل کادر پرستاری به تخت موجود'!DD167:DE167)</f>
        <v>0</v>
      </c>
      <c r="Q167" s="200">
        <f t="shared" si="80"/>
        <v>0</v>
      </c>
      <c r="R167" s="200">
        <f>'1- کل کادر پرستاری به تخت موجود'!DH167</f>
        <v>0</v>
      </c>
      <c r="S167" s="207" t="e">
        <f t="shared" si="81"/>
        <v>#DIV/0!</v>
      </c>
      <c r="T167" s="354" t="e">
        <f>SUM(Q167:Q168)/SUM(R167:R168)</f>
        <v>#DIV/0!</v>
      </c>
      <c r="U167" s="354"/>
    </row>
    <row r="168" spans="2:21" ht="23.25" customHeight="1" thickBot="1" x14ac:dyDescent="0.3">
      <c r="B168" s="240"/>
      <c r="C168" s="243"/>
      <c r="D168" s="101" t="s">
        <v>109</v>
      </c>
      <c r="E168" s="201">
        <f>'1- کل کادر پرستاری به تخت موجود'!F168</f>
        <v>0</v>
      </c>
      <c r="F168" s="201">
        <f>'1- کل کادر پرستاری به تخت موجود'!U168</f>
        <v>0</v>
      </c>
      <c r="G168" s="201">
        <f>'1- کل کادر پرستاری به تخت موجود'!AE168</f>
        <v>0</v>
      </c>
      <c r="H168" s="201">
        <f>'1- کل کادر پرستاری به تخت موجود'!AO168</f>
        <v>0</v>
      </c>
      <c r="I168" s="201">
        <f>'1- کل کادر پرستاری به تخت موجود'!AY168</f>
        <v>0</v>
      </c>
      <c r="J168" s="201">
        <f>'1- کل کادر پرستاری به تخت موجود'!BI168</f>
        <v>0</v>
      </c>
      <c r="K168" s="201">
        <f>'1- کل کادر پرستاری به تخت موجود'!BS168</f>
        <v>0</v>
      </c>
      <c r="L168" s="201">
        <f>'1- کل کادر پرستاری به تخت موجود'!CC168</f>
        <v>0</v>
      </c>
      <c r="M168" s="201">
        <f>'1- کل کادر پرستاری به تخت موجود'!CM168</f>
        <v>0</v>
      </c>
      <c r="N168" s="201">
        <f>'1- کل کادر پرستاری به تخت موجود'!CW168</f>
        <v>0</v>
      </c>
      <c r="O168" s="201">
        <f>'1- کل کادر پرستاری به تخت موجود'!CZ168</f>
        <v>0</v>
      </c>
      <c r="P168" s="201">
        <f>SUM('1- کل کادر پرستاری به تخت موجود'!DD168:DE168)</f>
        <v>0</v>
      </c>
      <c r="Q168" s="202">
        <f t="shared" si="80"/>
        <v>0</v>
      </c>
      <c r="R168" s="202">
        <f>'1- کل کادر پرستاری به تخت موجود'!DH168</f>
        <v>0</v>
      </c>
      <c r="S168" s="208" t="e">
        <f t="shared" si="81"/>
        <v>#DIV/0!</v>
      </c>
      <c r="T168" s="355"/>
      <c r="U168" s="355"/>
    </row>
    <row r="169" spans="2:21" ht="23.25" customHeight="1" x14ac:dyDescent="0.25">
      <c r="B169" s="238">
        <f>'2- پرستار حرفه ای به تخت موجود'!B169:B172</f>
        <v>42</v>
      </c>
      <c r="C169" s="241">
        <f>لیست!D47</f>
        <v>0</v>
      </c>
      <c r="D169" s="105" t="s">
        <v>106</v>
      </c>
      <c r="E169" s="197">
        <f>'1- کل کادر پرستاری به تخت موجود'!F169</f>
        <v>0</v>
      </c>
      <c r="F169" s="197">
        <f>'1- کل کادر پرستاری به تخت موجود'!U169</f>
        <v>0</v>
      </c>
      <c r="G169" s="197">
        <f>'1- کل کادر پرستاری به تخت موجود'!AE169</f>
        <v>0</v>
      </c>
      <c r="H169" s="197">
        <f>'1- کل کادر پرستاری به تخت موجود'!AO169</f>
        <v>0</v>
      </c>
      <c r="I169" s="197">
        <f>'1- کل کادر پرستاری به تخت موجود'!AY169</f>
        <v>0</v>
      </c>
      <c r="J169" s="197">
        <f>'1- کل کادر پرستاری به تخت موجود'!BI169</f>
        <v>0</v>
      </c>
      <c r="K169" s="197">
        <f>'1- کل کادر پرستاری به تخت موجود'!BS169</f>
        <v>0</v>
      </c>
      <c r="L169" s="197">
        <f>'1- کل کادر پرستاری به تخت موجود'!CC169</f>
        <v>0</v>
      </c>
      <c r="M169" s="197">
        <f>'1- کل کادر پرستاری به تخت موجود'!CM169</f>
        <v>0</v>
      </c>
      <c r="N169" s="197">
        <f>'1- کل کادر پرستاری به تخت موجود'!CW169</f>
        <v>0</v>
      </c>
      <c r="O169" s="197">
        <f>'1- کل کادر پرستاری به تخت موجود'!CZ169</f>
        <v>0</v>
      </c>
      <c r="P169" s="197">
        <f>SUM('1- کل کادر پرستاری به تخت موجود'!DD169:DE169)</f>
        <v>0</v>
      </c>
      <c r="Q169" s="198">
        <f>SUM(E169:P169)</f>
        <v>0</v>
      </c>
      <c r="R169" s="198">
        <f>'1- کل کادر پرستاری به تخت موجود'!DH169</f>
        <v>0</v>
      </c>
      <c r="S169" s="206" t="e">
        <f>Q169/R169</f>
        <v>#DIV/0!</v>
      </c>
      <c r="T169" s="352" t="e">
        <f>SUM(Q169:Q170)/SUM(R169:R170)</f>
        <v>#DIV/0!</v>
      </c>
      <c r="U169" s="352" t="e">
        <f>SUM(Q169:Q172)/SUM(R169:R172)</f>
        <v>#DIV/0!</v>
      </c>
    </row>
    <row r="170" spans="2:21" ht="23.25" customHeight="1" x14ac:dyDescent="0.25">
      <c r="B170" s="239"/>
      <c r="C170" s="242"/>
      <c r="D170" s="79" t="s">
        <v>107</v>
      </c>
      <c r="E170" s="199">
        <f>'1- کل کادر پرستاری به تخت موجود'!F170</f>
        <v>0</v>
      </c>
      <c r="F170" s="199">
        <f>'1- کل کادر پرستاری به تخت موجود'!U170</f>
        <v>0</v>
      </c>
      <c r="G170" s="199">
        <f>'1- کل کادر پرستاری به تخت موجود'!AE170</f>
        <v>0</v>
      </c>
      <c r="H170" s="199">
        <f>'1- کل کادر پرستاری به تخت موجود'!AO170</f>
        <v>0</v>
      </c>
      <c r="I170" s="199">
        <f>'1- کل کادر پرستاری به تخت موجود'!AY170</f>
        <v>0</v>
      </c>
      <c r="J170" s="199">
        <f>'1- کل کادر پرستاری به تخت موجود'!BI170</f>
        <v>0</v>
      </c>
      <c r="K170" s="199">
        <f>'1- کل کادر پرستاری به تخت موجود'!BS170</f>
        <v>0</v>
      </c>
      <c r="L170" s="199">
        <f>'1- کل کادر پرستاری به تخت موجود'!CC170</f>
        <v>0</v>
      </c>
      <c r="M170" s="199">
        <f>'1- کل کادر پرستاری به تخت موجود'!CM170</f>
        <v>0</v>
      </c>
      <c r="N170" s="199">
        <f>'1- کل کادر پرستاری به تخت موجود'!CW170</f>
        <v>0</v>
      </c>
      <c r="O170" s="199">
        <f>'1- کل کادر پرستاری به تخت موجود'!CZ170</f>
        <v>0</v>
      </c>
      <c r="P170" s="199">
        <f>SUM('1- کل کادر پرستاری به تخت موجود'!DD170:DE170)</f>
        <v>0</v>
      </c>
      <c r="Q170" s="200">
        <f t="shared" ref="Q170:Q172" si="82">SUM(E170:P170)</f>
        <v>0</v>
      </c>
      <c r="R170" s="200">
        <f>'1- کل کادر پرستاری به تخت موجود'!DH170</f>
        <v>0</v>
      </c>
      <c r="S170" s="207" t="e">
        <f t="shared" ref="S170:S172" si="83">Q170/R170</f>
        <v>#DIV/0!</v>
      </c>
      <c r="T170" s="353"/>
      <c r="U170" s="354"/>
    </row>
    <row r="171" spans="2:21" ht="23.25" customHeight="1" x14ac:dyDescent="0.25">
      <c r="B171" s="239"/>
      <c r="C171" s="242"/>
      <c r="D171" s="79" t="s">
        <v>108</v>
      </c>
      <c r="E171" s="199">
        <f>'1- کل کادر پرستاری به تخت موجود'!F171</f>
        <v>0</v>
      </c>
      <c r="F171" s="199">
        <f>'1- کل کادر پرستاری به تخت موجود'!U171</f>
        <v>0</v>
      </c>
      <c r="G171" s="199">
        <f>'1- کل کادر پرستاری به تخت موجود'!AE171</f>
        <v>0</v>
      </c>
      <c r="H171" s="199">
        <f>'1- کل کادر پرستاری به تخت موجود'!AO171</f>
        <v>0</v>
      </c>
      <c r="I171" s="199">
        <f>'1- کل کادر پرستاری به تخت موجود'!AY171</f>
        <v>0</v>
      </c>
      <c r="J171" s="199">
        <f>'1- کل کادر پرستاری به تخت موجود'!BI171</f>
        <v>0</v>
      </c>
      <c r="K171" s="199">
        <f>'1- کل کادر پرستاری به تخت موجود'!BS171</f>
        <v>0</v>
      </c>
      <c r="L171" s="199">
        <f>'1- کل کادر پرستاری به تخت موجود'!CC171</f>
        <v>0</v>
      </c>
      <c r="M171" s="199">
        <f>'1- کل کادر پرستاری به تخت موجود'!CM171</f>
        <v>0</v>
      </c>
      <c r="N171" s="199">
        <f>'1- کل کادر پرستاری به تخت موجود'!CW171</f>
        <v>0</v>
      </c>
      <c r="O171" s="199">
        <f>'1- کل کادر پرستاری به تخت موجود'!CZ171</f>
        <v>0</v>
      </c>
      <c r="P171" s="199">
        <f>SUM('1- کل کادر پرستاری به تخت موجود'!DD171:DE171)</f>
        <v>0</v>
      </c>
      <c r="Q171" s="200">
        <f t="shared" si="82"/>
        <v>0</v>
      </c>
      <c r="R171" s="200">
        <f>'1- کل کادر پرستاری به تخت موجود'!DH171</f>
        <v>0</v>
      </c>
      <c r="S171" s="207" t="e">
        <f t="shared" si="83"/>
        <v>#DIV/0!</v>
      </c>
      <c r="T171" s="354" t="e">
        <f>SUM(Q171:Q172)/SUM(R171:R172)</f>
        <v>#DIV/0!</v>
      </c>
      <c r="U171" s="354"/>
    </row>
    <row r="172" spans="2:21" ht="23.25" customHeight="1" thickBot="1" x14ac:dyDescent="0.3">
      <c r="B172" s="240"/>
      <c r="C172" s="243"/>
      <c r="D172" s="101" t="s">
        <v>109</v>
      </c>
      <c r="E172" s="201">
        <f>'1- کل کادر پرستاری به تخت موجود'!F172</f>
        <v>0</v>
      </c>
      <c r="F172" s="201">
        <f>'1- کل کادر پرستاری به تخت موجود'!U172</f>
        <v>0</v>
      </c>
      <c r="G172" s="201">
        <f>'1- کل کادر پرستاری به تخت موجود'!AE172</f>
        <v>0</v>
      </c>
      <c r="H172" s="201">
        <f>'1- کل کادر پرستاری به تخت موجود'!AO172</f>
        <v>0</v>
      </c>
      <c r="I172" s="201">
        <f>'1- کل کادر پرستاری به تخت موجود'!AY172</f>
        <v>0</v>
      </c>
      <c r="J172" s="201">
        <f>'1- کل کادر پرستاری به تخت موجود'!BI172</f>
        <v>0</v>
      </c>
      <c r="K172" s="201">
        <f>'1- کل کادر پرستاری به تخت موجود'!BS172</f>
        <v>0</v>
      </c>
      <c r="L172" s="201">
        <f>'1- کل کادر پرستاری به تخت موجود'!CC172</f>
        <v>0</v>
      </c>
      <c r="M172" s="201">
        <f>'1- کل کادر پرستاری به تخت موجود'!CM172</f>
        <v>0</v>
      </c>
      <c r="N172" s="201">
        <f>'1- کل کادر پرستاری به تخت موجود'!CW172</f>
        <v>0</v>
      </c>
      <c r="O172" s="201">
        <f>'1- کل کادر پرستاری به تخت موجود'!CZ172</f>
        <v>0</v>
      </c>
      <c r="P172" s="201">
        <f>SUM('1- کل کادر پرستاری به تخت موجود'!DD172:DE172)</f>
        <v>0</v>
      </c>
      <c r="Q172" s="202">
        <f t="shared" si="82"/>
        <v>0</v>
      </c>
      <c r="R172" s="202">
        <f>'1- کل کادر پرستاری به تخت موجود'!DH172</f>
        <v>0</v>
      </c>
      <c r="S172" s="208" t="e">
        <f t="shared" si="83"/>
        <v>#DIV/0!</v>
      </c>
      <c r="T172" s="355"/>
      <c r="U172" s="355"/>
    </row>
    <row r="173" spans="2:21" ht="23.25" customHeight="1" x14ac:dyDescent="0.25">
      <c r="B173" s="238">
        <f>'2- پرستار حرفه ای به تخت موجود'!B173:B176</f>
        <v>43</v>
      </c>
      <c r="C173" s="241">
        <f>لیست!D48</f>
        <v>0</v>
      </c>
      <c r="D173" s="105" t="s">
        <v>106</v>
      </c>
      <c r="E173" s="197">
        <f>'1- کل کادر پرستاری به تخت موجود'!F173</f>
        <v>0</v>
      </c>
      <c r="F173" s="197">
        <f>'1- کل کادر پرستاری به تخت موجود'!U173</f>
        <v>0</v>
      </c>
      <c r="G173" s="197">
        <f>'1- کل کادر پرستاری به تخت موجود'!AE173</f>
        <v>0</v>
      </c>
      <c r="H173" s="197">
        <f>'1- کل کادر پرستاری به تخت موجود'!AO173</f>
        <v>0</v>
      </c>
      <c r="I173" s="197">
        <f>'1- کل کادر پرستاری به تخت موجود'!AY173</f>
        <v>0</v>
      </c>
      <c r="J173" s="197">
        <f>'1- کل کادر پرستاری به تخت موجود'!BI173</f>
        <v>0</v>
      </c>
      <c r="K173" s="197">
        <f>'1- کل کادر پرستاری به تخت موجود'!BS173</f>
        <v>0</v>
      </c>
      <c r="L173" s="197">
        <f>'1- کل کادر پرستاری به تخت موجود'!CC173</f>
        <v>0</v>
      </c>
      <c r="M173" s="197">
        <f>'1- کل کادر پرستاری به تخت موجود'!CM173</f>
        <v>0</v>
      </c>
      <c r="N173" s="197">
        <f>'1- کل کادر پرستاری به تخت موجود'!CW173</f>
        <v>0</v>
      </c>
      <c r="O173" s="197">
        <f>'1- کل کادر پرستاری به تخت موجود'!CZ173</f>
        <v>0</v>
      </c>
      <c r="P173" s="197">
        <f>SUM('1- کل کادر پرستاری به تخت موجود'!DD173:DE173)</f>
        <v>0</v>
      </c>
      <c r="Q173" s="198">
        <f>SUM(E173:P173)</f>
        <v>0</v>
      </c>
      <c r="R173" s="198">
        <f>'1- کل کادر پرستاری به تخت موجود'!DH173</f>
        <v>0</v>
      </c>
      <c r="S173" s="206" t="e">
        <f>Q173/R173</f>
        <v>#DIV/0!</v>
      </c>
      <c r="T173" s="352" t="e">
        <f>SUM(Q173:Q174)/SUM(R173:R174)</f>
        <v>#DIV/0!</v>
      </c>
      <c r="U173" s="352" t="e">
        <f>SUM(Q173:Q176)/SUM(R173:R176)</f>
        <v>#DIV/0!</v>
      </c>
    </row>
    <row r="174" spans="2:21" ht="23.25" customHeight="1" x14ac:dyDescent="0.25">
      <c r="B174" s="239"/>
      <c r="C174" s="242"/>
      <c r="D174" s="79" t="s">
        <v>107</v>
      </c>
      <c r="E174" s="199">
        <f>'1- کل کادر پرستاری به تخت موجود'!F174</f>
        <v>0</v>
      </c>
      <c r="F174" s="199">
        <f>'1- کل کادر پرستاری به تخت موجود'!U174</f>
        <v>0</v>
      </c>
      <c r="G174" s="199">
        <f>'1- کل کادر پرستاری به تخت موجود'!AE174</f>
        <v>0</v>
      </c>
      <c r="H174" s="199">
        <f>'1- کل کادر پرستاری به تخت موجود'!AO174</f>
        <v>0</v>
      </c>
      <c r="I174" s="199">
        <f>'1- کل کادر پرستاری به تخت موجود'!AY174</f>
        <v>0</v>
      </c>
      <c r="J174" s="199">
        <f>'1- کل کادر پرستاری به تخت موجود'!BI174</f>
        <v>0</v>
      </c>
      <c r="K174" s="199">
        <f>'1- کل کادر پرستاری به تخت موجود'!BS174</f>
        <v>0</v>
      </c>
      <c r="L174" s="199">
        <f>'1- کل کادر پرستاری به تخت موجود'!CC174</f>
        <v>0</v>
      </c>
      <c r="M174" s="199">
        <f>'1- کل کادر پرستاری به تخت موجود'!CM174</f>
        <v>0</v>
      </c>
      <c r="N174" s="199">
        <f>'1- کل کادر پرستاری به تخت موجود'!CW174</f>
        <v>0</v>
      </c>
      <c r="O174" s="199">
        <f>'1- کل کادر پرستاری به تخت موجود'!CZ174</f>
        <v>0</v>
      </c>
      <c r="P174" s="199">
        <f>SUM('1- کل کادر پرستاری به تخت موجود'!DD174:DE174)</f>
        <v>0</v>
      </c>
      <c r="Q174" s="200">
        <f t="shared" ref="Q174:Q176" si="84">SUM(E174:P174)</f>
        <v>0</v>
      </c>
      <c r="R174" s="200">
        <f>'1- کل کادر پرستاری به تخت موجود'!DH174</f>
        <v>0</v>
      </c>
      <c r="S174" s="207" t="e">
        <f t="shared" ref="S174:S176" si="85">Q174/R174</f>
        <v>#DIV/0!</v>
      </c>
      <c r="T174" s="353"/>
      <c r="U174" s="354"/>
    </row>
    <row r="175" spans="2:21" ht="23.25" customHeight="1" x14ac:dyDescent="0.25">
      <c r="B175" s="239"/>
      <c r="C175" s="242"/>
      <c r="D175" s="79" t="s">
        <v>108</v>
      </c>
      <c r="E175" s="199">
        <f>'1- کل کادر پرستاری به تخت موجود'!F175</f>
        <v>0</v>
      </c>
      <c r="F175" s="199">
        <f>'1- کل کادر پرستاری به تخت موجود'!U175</f>
        <v>0</v>
      </c>
      <c r="G175" s="199">
        <f>'1- کل کادر پرستاری به تخت موجود'!AE175</f>
        <v>0</v>
      </c>
      <c r="H175" s="199">
        <f>'1- کل کادر پرستاری به تخت موجود'!AO175</f>
        <v>0</v>
      </c>
      <c r="I175" s="199">
        <f>'1- کل کادر پرستاری به تخت موجود'!AY175</f>
        <v>0</v>
      </c>
      <c r="J175" s="199">
        <f>'1- کل کادر پرستاری به تخت موجود'!BI175</f>
        <v>0</v>
      </c>
      <c r="K175" s="199">
        <f>'1- کل کادر پرستاری به تخت موجود'!BS175</f>
        <v>0</v>
      </c>
      <c r="L175" s="199">
        <f>'1- کل کادر پرستاری به تخت موجود'!CC175</f>
        <v>0</v>
      </c>
      <c r="M175" s="199">
        <f>'1- کل کادر پرستاری به تخت موجود'!CM175</f>
        <v>0</v>
      </c>
      <c r="N175" s="199">
        <f>'1- کل کادر پرستاری به تخت موجود'!CW175</f>
        <v>0</v>
      </c>
      <c r="O175" s="199">
        <f>'1- کل کادر پرستاری به تخت موجود'!CZ175</f>
        <v>0</v>
      </c>
      <c r="P175" s="199">
        <f>SUM('1- کل کادر پرستاری به تخت موجود'!DD175:DE175)</f>
        <v>0</v>
      </c>
      <c r="Q175" s="200">
        <f t="shared" si="84"/>
        <v>0</v>
      </c>
      <c r="R175" s="200">
        <f>'1- کل کادر پرستاری به تخت موجود'!DH175</f>
        <v>0</v>
      </c>
      <c r="S175" s="207" t="e">
        <f t="shared" si="85"/>
        <v>#DIV/0!</v>
      </c>
      <c r="T175" s="354" t="e">
        <f>SUM(Q175:Q176)/SUM(R175:R176)</f>
        <v>#DIV/0!</v>
      </c>
      <c r="U175" s="354"/>
    </row>
    <row r="176" spans="2:21" ht="23.25" customHeight="1" thickBot="1" x14ac:dyDescent="0.3">
      <c r="B176" s="240"/>
      <c r="C176" s="243"/>
      <c r="D176" s="101" t="s">
        <v>109</v>
      </c>
      <c r="E176" s="201">
        <f>'1- کل کادر پرستاری به تخت موجود'!F176</f>
        <v>0</v>
      </c>
      <c r="F176" s="201">
        <f>'1- کل کادر پرستاری به تخت موجود'!U176</f>
        <v>0</v>
      </c>
      <c r="G176" s="201">
        <f>'1- کل کادر پرستاری به تخت موجود'!AE176</f>
        <v>0</v>
      </c>
      <c r="H176" s="201">
        <f>'1- کل کادر پرستاری به تخت موجود'!AO176</f>
        <v>0</v>
      </c>
      <c r="I176" s="201">
        <f>'1- کل کادر پرستاری به تخت موجود'!AY176</f>
        <v>0</v>
      </c>
      <c r="J176" s="201">
        <f>'1- کل کادر پرستاری به تخت موجود'!BI176</f>
        <v>0</v>
      </c>
      <c r="K176" s="201">
        <f>'1- کل کادر پرستاری به تخت موجود'!BS176</f>
        <v>0</v>
      </c>
      <c r="L176" s="201">
        <f>'1- کل کادر پرستاری به تخت موجود'!CC176</f>
        <v>0</v>
      </c>
      <c r="M176" s="201">
        <f>'1- کل کادر پرستاری به تخت موجود'!CM176</f>
        <v>0</v>
      </c>
      <c r="N176" s="201">
        <f>'1- کل کادر پرستاری به تخت موجود'!CW176</f>
        <v>0</v>
      </c>
      <c r="O176" s="201">
        <f>'1- کل کادر پرستاری به تخت موجود'!CZ176</f>
        <v>0</v>
      </c>
      <c r="P176" s="201">
        <f>SUM('1- کل کادر پرستاری به تخت موجود'!DD176:DE176)</f>
        <v>0</v>
      </c>
      <c r="Q176" s="202">
        <f t="shared" si="84"/>
        <v>0</v>
      </c>
      <c r="R176" s="202">
        <f>'1- کل کادر پرستاری به تخت موجود'!DH176</f>
        <v>0</v>
      </c>
      <c r="S176" s="208" t="e">
        <f t="shared" si="85"/>
        <v>#DIV/0!</v>
      </c>
      <c r="T176" s="355"/>
      <c r="U176" s="355"/>
    </row>
    <row r="177" spans="2:21" ht="23.25" customHeight="1" x14ac:dyDescent="0.25">
      <c r="B177" s="238">
        <f>'2- پرستار حرفه ای به تخت موجود'!B177:B180</f>
        <v>44</v>
      </c>
      <c r="C177" s="241">
        <f>لیست!D49</f>
        <v>0</v>
      </c>
      <c r="D177" s="105" t="s">
        <v>106</v>
      </c>
      <c r="E177" s="197">
        <f>'1- کل کادر پرستاری به تخت موجود'!F177</f>
        <v>0</v>
      </c>
      <c r="F177" s="197">
        <f>'1- کل کادر پرستاری به تخت موجود'!U177</f>
        <v>0</v>
      </c>
      <c r="G177" s="197">
        <f>'1- کل کادر پرستاری به تخت موجود'!AE177</f>
        <v>0</v>
      </c>
      <c r="H177" s="197">
        <f>'1- کل کادر پرستاری به تخت موجود'!AO177</f>
        <v>0</v>
      </c>
      <c r="I177" s="197">
        <f>'1- کل کادر پرستاری به تخت موجود'!AY177</f>
        <v>0</v>
      </c>
      <c r="J177" s="197">
        <f>'1- کل کادر پرستاری به تخت موجود'!BI177</f>
        <v>0</v>
      </c>
      <c r="K177" s="197">
        <f>'1- کل کادر پرستاری به تخت موجود'!BS177</f>
        <v>0</v>
      </c>
      <c r="L177" s="197">
        <f>'1- کل کادر پرستاری به تخت موجود'!CC177</f>
        <v>0</v>
      </c>
      <c r="M177" s="197">
        <f>'1- کل کادر پرستاری به تخت موجود'!CM177</f>
        <v>0</v>
      </c>
      <c r="N177" s="197">
        <f>'1- کل کادر پرستاری به تخت موجود'!CW177</f>
        <v>0</v>
      </c>
      <c r="O177" s="197">
        <f>'1- کل کادر پرستاری به تخت موجود'!CZ177</f>
        <v>0</v>
      </c>
      <c r="P177" s="197">
        <f>SUM('1- کل کادر پرستاری به تخت موجود'!DD177:DE177)</f>
        <v>0</v>
      </c>
      <c r="Q177" s="198">
        <f>SUM(E177:P177)</f>
        <v>0</v>
      </c>
      <c r="R177" s="198">
        <f>'1- کل کادر پرستاری به تخت موجود'!DH177</f>
        <v>0</v>
      </c>
      <c r="S177" s="206" t="e">
        <f>Q177/R177</f>
        <v>#DIV/0!</v>
      </c>
      <c r="T177" s="352" t="e">
        <f>SUM(Q177:Q178)/SUM(R177:R178)</f>
        <v>#DIV/0!</v>
      </c>
      <c r="U177" s="352" t="e">
        <f>SUM(Q177:Q180)/SUM(R177:R180)</f>
        <v>#DIV/0!</v>
      </c>
    </row>
    <row r="178" spans="2:21" ht="23.25" customHeight="1" x14ac:dyDescent="0.25">
      <c r="B178" s="239"/>
      <c r="C178" s="242"/>
      <c r="D178" s="79" t="s">
        <v>107</v>
      </c>
      <c r="E178" s="199">
        <f>'1- کل کادر پرستاری به تخت موجود'!F178</f>
        <v>0</v>
      </c>
      <c r="F178" s="199">
        <f>'1- کل کادر پرستاری به تخت موجود'!U178</f>
        <v>0</v>
      </c>
      <c r="G178" s="199">
        <f>'1- کل کادر پرستاری به تخت موجود'!AE178</f>
        <v>0</v>
      </c>
      <c r="H178" s="199">
        <f>'1- کل کادر پرستاری به تخت موجود'!AO178</f>
        <v>0</v>
      </c>
      <c r="I178" s="199">
        <f>'1- کل کادر پرستاری به تخت موجود'!AY178</f>
        <v>0</v>
      </c>
      <c r="J178" s="199">
        <f>'1- کل کادر پرستاری به تخت موجود'!BI178</f>
        <v>0</v>
      </c>
      <c r="K178" s="199">
        <f>'1- کل کادر پرستاری به تخت موجود'!BS178</f>
        <v>0</v>
      </c>
      <c r="L178" s="199">
        <f>'1- کل کادر پرستاری به تخت موجود'!CC178</f>
        <v>0</v>
      </c>
      <c r="M178" s="199">
        <f>'1- کل کادر پرستاری به تخت موجود'!CM178</f>
        <v>0</v>
      </c>
      <c r="N178" s="199">
        <f>'1- کل کادر پرستاری به تخت موجود'!CW178</f>
        <v>0</v>
      </c>
      <c r="O178" s="199">
        <f>'1- کل کادر پرستاری به تخت موجود'!CZ178</f>
        <v>0</v>
      </c>
      <c r="P178" s="199">
        <f>SUM('1- کل کادر پرستاری به تخت موجود'!DD178:DE178)</f>
        <v>0</v>
      </c>
      <c r="Q178" s="200">
        <f t="shared" ref="Q178:Q180" si="86">SUM(E178:P178)</f>
        <v>0</v>
      </c>
      <c r="R178" s="200">
        <f>'1- کل کادر پرستاری به تخت موجود'!DH178</f>
        <v>0</v>
      </c>
      <c r="S178" s="207" t="e">
        <f t="shared" ref="S178:S180" si="87">Q178/R178</f>
        <v>#DIV/0!</v>
      </c>
      <c r="T178" s="353"/>
      <c r="U178" s="354"/>
    </row>
    <row r="179" spans="2:21" ht="23.25" customHeight="1" x14ac:dyDescent="0.25">
      <c r="B179" s="239"/>
      <c r="C179" s="242"/>
      <c r="D179" s="79" t="s">
        <v>108</v>
      </c>
      <c r="E179" s="199">
        <f>'1- کل کادر پرستاری به تخت موجود'!F179</f>
        <v>0</v>
      </c>
      <c r="F179" s="199">
        <f>'1- کل کادر پرستاری به تخت موجود'!U179</f>
        <v>0</v>
      </c>
      <c r="G179" s="199">
        <f>'1- کل کادر پرستاری به تخت موجود'!AE179</f>
        <v>0</v>
      </c>
      <c r="H179" s="199">
        <f>'1- کل کادر پرستاری به تخت موجود'!AO179</f>
        <v>0</v>
      </c>
      <c r="I179" s="199">
        <f>'1- کل کادر پرستاری به تخت موجود'!AY179</f>
        <v>0</v>
      </c>
      <c r="J179" s="199">
        <f>'1- کل کادر پرستاری به تخت موجود'!BI179</f>
        <v>0</v>
      </c>
      <c r="K179" s="199">
        <f>'1- کل کادر پرستاری به تخت موجود'!BS179</f>
        <v>0</v>
      </c>
      <c r="L179" s="199">
        <f>'1- کل کادر پرستاری به تخت موجود'!CC179</f>
        <v>0</v>
      </c>
      <c r="M179" s="199">
        <f>'1- کل کادر پرستاری به تخت موجود'!CM179</f>
        <v>0</v>
      </c>
      <c r="N179" s="199">
        <f>'1- کل کادر پرستاری به تخت موجود'!CW179</f>
        <v>0</v>
      </c>
      <c r="O179" s="199">
        <f>'1- کل کادر پرستاری به تخت موجود'!CZ179</f>
        <v>0</v>
      </c>
      <c r="P179" s="199">
        <f>SUM('1- کل کادر پرستاری به تخت موجود'!DD179:DE179)</f>
        <v>0</v>
      </c>
      <c r="Q179" s="200">
        <f t="shared" si="86"/>
        <v>0</v>
      </c>
      <c r="R179" s="200">
        <f>'1- کل کادر پرستاری به تخت موجود'!DH179</f>
        <v>0</v>
      </c>
      <c r="S179" s="207" t="e">
        <f t="shared" si="87"/>
        <v>#DIV/0!</v>
      </c>
      <c r="T179" s="354" t="e">
        <f>SUM(Q179:Q180)/SUM(R179:R180)</f>
        <v>#DIV/0!</v>
      </c>
      <c r="U179" s="354"/>
    </row>
    <row r="180" spans="2:21" ht="23.25" customHeight="1" thickBot="1" x14ac:dyDescent="0.3">
      <c r="B180" s="240"/>
      <c r="C180" s="243"/>
      <c r="D180" s="101" t="s">
        <v>109</v>
      </c>
      <c r="E180" s="201">
        <f>'1- کل کادر پرستاری به تخت موجود'!F180</f>
        <v>0</v>
      </c>
      <c r="F180" s="201">
        <f>'1- کل کادر پرستاری به تخت موجود'!U180</f>
        <v>0</v>
      </c>
      <c r="G180" s="201">
        <f>'1- کل کادر پرستاری به تخت موجود'!AE180</f>
        <v>0</v>
      </c>
      <c r="H180" s="201">
        <f>'1- کل کادر پرستاری به تخت موجود'!AO180</f>
        <v>0</v>
      </c>
      <c r="I180" s="201">
        <f>'1- کل کادر پرستاری به تخت موجود'!AY180</f>
        <v>0</v>
      </c>
      <c r="J180" s="201">
        <f>'1- کل کادر پرستاری به تخت موجود'!BI180</f>
        <v>0</v>
      </c>
      <c r="K180" s="201">
        <f>'1- کل کادر پرستاری به تخت موجود'!BS180</f>
        <v>0</v>
      </c>
      <c r="L180" s="201">
        <f>'1- کل کادر پرستاری به تخت موجود'!CC180</f>
        <v>0</v>
      </c>
      <c r="M180" s="201">
        <f>'1- کل کادر پرستاری به تخت موجود'!CM180</f>
        <v>0</v>
      </c>
      <c r="N180" s="201">
        <f>'1- کل کادر پرستاری به تخت موجود'!CW180</f>
        <v>0</v>
      </c>
      <c r="O180" s="201">
        <f>'1- کل کادر پرستاری به تخت موجود'!CZ180</f>
        <v>0</v>
      </c>
      <c r="P180" s="201">
        <f>SUM('1- کل کادر پرستاری به تخت موجود'!DD180:DE180)</f>
        <v>0</v>
      </c>
      <c r="Q180" s="202">
        <f t="shared" si="86"/>
        <v>0</v>
      </c>
      <c r="R180" s="202">
        <f>'1- کل کادر پرستاری به تخت موجود'!DH180</f>
        <v>0</v>
      </c>
      <c r="S180" s="208" t="e">
        <f t="shared" si="87"/>
        <v>#DIV/0!</v>
      </c>
      <c r="T180" s="355"/>
      <c r="U180" s="355"/>
    </row>
    <row r="181" spans="2:21" ht="23.25" customHeight="1" x14ac:dyDescent="0.25">
      <c r="B181" s="238">
        <f>'2- پرستار حرفه ای به تخت موجود'!B181:B184</f>
        <v>45</v>
      </c>
      <c r="C181" s="241">
        <f>لیست!D50</f>
        <v>0</v>
      </c>
      <c r="D181" s="105" t="s">
        <v>106</v>
      </c>
      <c r="E181" s="197">
        <f>'1- کل کادر پرستاری به تخت موجود'!F181</f>
        <v>0</v>
      </c>
      <c r="F181" s="197">
        <f>'1- کل کادر پرستاری به تخت موجود'!U181</f>
        <v>0</v>
      </c>
      <c r="G181" s="197">
        <f>'1- کل کادر پرستاری به تخت موجود'!AE181</f>
        <v>0</v>
      </c>
      <c r="H181" s="197">
        <f>'1- کل کادر پرستاری به تخت موجود'!AO181</f>
        <v>0</v>
      </c>
      <c r="I181" s="197">
        <f>'1- کل کادر پرستاری به تخت موجود'!AY181</f>
        <v>0</v>
      </c>
      <c r="J181" s="197">
        <f>'1- کل کادر پرستاری به تخت موجود'!BI181</f>
        <v>0</v>
      </c>
      <c r="K181" s="197">
        <f>'1- کل کادر پرستاری به تخت موجود'!BS181</f>
        <v>0</v>
      </c>
      <c r="L181" s="197">
        <f>'1- کل کادر پرستاری به تخت موجود'!CC181</f>
        <v>0</v>
      </c>
      <c r="M181" s="197">
        <f>'1- کل کادر پرستاری به تخت موجود'!CM181</f>
        <v>0</v>
      </c>
      <c r="N181" s="197">
        <f>'1- کل کادر پرستاری به تخت موجود'!CW181</f>
        <v>0</v>
      </c>
      <c r="O181" s="197">
        <f>'1- کل کادر پرستاری به تخت موجود'!CZ181</f>
        <v>0</v>
      </c>
      <c r="P181" s="197">
        <f>SUM('1- کل کادر پرستاری به تخت موجود'!DD181:DE181)</f>
        <v>0</v>
      </c>
      <c r="Q181" s="198">
        <f>SUM(E181:P181)</f>
        <v>0</v>
      </c>
      <c r="R181" s="198">
        <f>'1- کل کادر پرستاری به تخت موجود'!DH181</f>
        <v>0</v>
      </c>
      <c r="S181" s="206" t="e">
        <f>Q181/R181</f>
        <v>#DIV/0!</v>
      </c>
      <c r="T181" s="352" t="e">
        <f>SUM(Q181:Q182)/SUM(R181:R182)</f>
        <v>#DIV/0!</v>
      </c>
      <c r="U181" s="352" t="e">
        <f>SUM(Q181:Q184)/SUM(R181:R184)</f>
        <v>#DIV/0!</v>
      </c>
    </row>
    <row r="182" spans="2:21" ht="23.25" customHeight="1" x14ac:dyDescent="0.25">
      <c r="B182" s="239"/>
      <c r="C182" s="242"/>
      <c r="D182" s="79" t="s">
        <v>107</v>
      </c>
      <c r="E182" s="199">
        <f>'1- کل کادر پرستاری به تخت موجود'!F182</f>
        <v>0</v>
      </c>
      <c r="F182" s="199">
        <f>'1- کل کادر پرستاری به تخت موجود'!U182</f>
        <v>0</v>
      </c>
      <c r="G182" s="199">
        <f>'1- کل کادر پرستاری به تخت موجود'!AE182</f>
        <v>0</v>
      </c>
      <c r="H182" s="199">
        <f>'1- کل کادر پرستاری به تخت موجود'!AO182</f>
        <v>0</v>
      </c>
      <c r="I182" s="199">
        <f>'1- کل کادر پرستاری به تخت موجود'!AY182</f>
        <v>0</v>
      </c>
      <c r="J182" s="199">
        <f>'1- کل کادر پرستاری به تخت موجود'!BI182</f>
        <v>0</v>
      </c>
      <c r="K182" s="199">
        <f>'1- کل کادر پرستاری به تخت موجود'!BS182</f>
        <v>0</v>
      </c>
      <c r="L182" s="199">
        <f>'1- کل کادر پرستاری به تخت موجود'!CC182</f>
        <v>0</v>
      </c>
      <c r="M182" s="199">
        <f>'1- کل کادر پرستاری به تخت موجود'!CM182</f>
        <v>0</v>
      </c>
      <c r="N182" s="199">
        <f>'1- کل کادر پرستاری به تخت موجود'!CW182</f>
        <v>0</v>
      </c>
      <c r="O182" s="199">
        <f>'1- کل کادر پرستاری به تخت موجود'!CZ182</f>
        <v>0</v>
      </c>
      <c r="P182" s="199">
        <f>SUM('1- کل کادر پرستاری به تخت موجود'!DD182:DE182)</f>
        <v>0</v>
      </c>
      <c r="Q182" s="200">
        <f t="shared" ref="Q182:Q184" si="88">SUM(E182:P182)</f>
        <v>0</v>
      </c>
      <c r="R182" s="200">
        <f>'1- کل کادر پرستاری به تخت موجود'!DH182</f>
        <v>0</v>
      </c>
      <c r="S182" s="207" t="e">
        <f t="shared" ref="S182:S184" si="89">Q182/R182</f>
        <v>#DIV/0!</v>
      </c>
      <c r="T182" s="353"/>
      <c r="U182" s="354"/>
    </row>
    <row r="183" spans="2:21" ht="23.25" customHeight="1" x14ac:dyDescent="0.25">
      <c r="B183" s="239"/>
      <c r="C183" s="242"/>
      <c r="D183" s="79" t="s">
        <v>108</v>
      </c>
      <c r="E183" s="199">
        <f>'1- کل کادر پرستاری به تخت موجود'!F183</f>
        <v>0</v>
      </c>
      <c r="F183" s="199">
        <f>'1- کل کادر پرستاری به تخت موجود'!U183</f>
        <v>0</v>
      </c>
      <c r="G183" s="199">
        <f>'1- کل کادر پرستاری به تخت موجود'!AE183</f>
        <v>0</v>
      </c>
      <c r="H183" s="199">
        <f>'1- کل کادر پرستاری به تخت موجود'!AO183</f>
        <v>0</v>
      </c>
      <c r="I183" s="199">
        <f>'1- کل کادر پرستاری به تخت موجود'!AY183</f>
        <v>0</v>
      </c>
      <c r="J183" s="199">
        <f>'1- کل کادر پرستاری به تخت موجود'!BI183</f>
        <v>0</v>
      </c>
      <c r="K183" s="199">
        <f>'1- کل کادر پرستاری به تخت موجود'!BS183</f>
        <v>0</v>
      </c>
      <c r="L183" s="199">
        <f>'1- کل کادر پرستاری به تخت موجود'!CC183</f>
        <v>0</v>
      </c>
      <c r="M183" s="199">
        <f>'1- کل کادر پرستاری به تخت موجود'!CM183</f>
        <v>0</v>
      </c>
      <c r="N183" s="199">
        <f>'1- کل کادر پرستاری به تخت موجود'!CW183</f>
        <v>0</v>
      </c>
      <c r="O183" s="199">
        <f>'1- کل کادر پرستاری به تخت موجود'!CZ183</f>
        <v>0</v>
      </c>
      <c r="P183" s="199">
        <f>SUM('1- کل کادر پرستاری به تخت موجود'!DD183:DE183)</f>
        <v>0</v>
      </c>
      <c r="Q183" s="200">
        <f t="shared" si="88"/>
        <v>0</v>
      </c>
      <c r="R183" s="200">
        <f>'1- کل کادر پرستاری به تخت موجود'!DH183</f>
        <v>0</v>
      </c>
      <c r="S183" s="207" t="e">
        <f t="shared" si="89"/>
        <v>#DIV/0!</v>
      </c>
      <c r="T183" s="354" t="e">
        <f>SUM(Q183:Q184)/SUM(R183:R184)</f>
        <v>#DIV/0!</v>
      </c>
      <c r="U183" s="354"/>
    </row>
    <row r="184" spans="2:21" ht="23.25" customHeight="1" thickBot="1" x14ac:dyDescent="0.3">
      <c r="B184" s="240"/>
      <c r="C184" s="243"/>
      <c r="D184" s="101" t="s">
        <v>109</v>
      </c>
      <c r="E184" s="201">
        <f>'1- کل کادر پرستاری به تخت موجود'!F184</f>
        <v>0</v>
      </c>
      <c r="F184" s="201">
        <f>'1- کل کادر پرستاری به تخت موجود'!U184</f>
        <v>0</v>
      </c>
      <c r="G184" s="201">
        <f>'1- کل کادر پرستاری به تخت موجود'!AE184</f>
        <v>0</v>
      </c>
      <c r="H184" s="201">
        <f>'1- کل کادر پرستاری به تخت موجود'!AO184</f>
        <v>0</v>
      </c>
      <c r="I184" s="201">
        <f>'1- کل کادر پرستاری به تخت موجود'!AY184</f>
        <v>0</v>
      </c>
      <c r="J184" s="201">
        <f>'1- کل کادر پرستاری به تخت موجود'!BI184</f>
        <v>0</v>
      </c>
      <c r="K184" s="201">
        <f>'1- کل کادر پرستاری به تخت موجود'!BS184</f>
        <v>0</v>
      </c>
      <c r="L184" s="201">
        <f>'1- کل کادر پرستاری به تخت موجود'!CC184</f>
        <v>0</v>
      </c>
      <c r="M184" s="201">
        <f>'1- کل کادر پرستاری به تخت موجود'!CM184</f>
        <v>0</v>
      </c>
      <c r="N184" s="201">
        <f>'1- کل کادر پرستاری به تخت موجود'!CW184</f>
        <v>0</v>
      </c>
      <c r="O184" s="201">
        <f>'1- کل کادر پرستاری به تخت موجود'!CZ184</f>
        <v>0</v>
      </c>
      <c r="P184" s="201">
        <f>SUM('1- کل کادر پرستاری به تخت موجود'!DD184:DE184)</f>
        <v>0</v>
      </c>
      <c r="Q184" s="202">
        <f t="shared" si="88"/>
        <v>0</v>
      </c>
      <c r="R184" s="202">
        <f>'1- کل کادر پرستاری به تخت موجود'!DH184</f>
        <v>0</v>
      </c>
      <c r="S184" s="208" t="e">
        <f t="shared" si="89"/>
        <v>#DIV/0!</v>
      </c>
      <c r="T184" s="355"/>
      <c r="U184" s="355"/>
    </row>
    <row r="185" spans="2:21" ht="23.25" customHeight="1" x14ac:dyDescent="0.25">
      <c r="B185" s="238">
        <f>'2- پرستار حرفه ای به تخت موجود'!B185:B188</f>
        <v>46</v>
      </c>
      <c r="C185" s="241">
        <f>لیست!D51</f>
        <v>0</v>
      </c>
      <c r="D185" s="105" t="s">
        <v>106</v>
      </c>
      <c r="E185" s="197">
        <f>'1- کل کادر پرستاری به تخت موجود'!F185</f>
        <v>0</v>
      </c>
      <c r="F185" s="197">
        <f>'1- کل کادر پرستاری به تخت موجود'!U185</f>
        <v>0</v>
      </c>
      <c r="G185" s="197">
        <f>'1- کل کادر پرستاری به تخت موجود'!AE185</f>
        <v>0</v>
      </c>
      <c r="H185" s="197">
        <f>'1- کل کادر پرستاری به تخت موجود'!AO185</f>
        <v>0</v>
      </c>
      <c r="I185" s="197">
        <f>'1- کل کادر پرستاری به تخت موجود'!AY185</f>
        <v>0</v>
      </c>
      <c r="J185" s="197">
        <f>'1- کل کادر پرستاری به تخت موجود'!BI185</f>
        <v>0</v>
      </c>
      <c r="K185" s="197">
        <f>'1- کل کادر پرستاری به تخت موجود'!BS185</f>
        <v>0</v>
      </c>
      <c r="L185" s="197">
        <f>'1- کل کادر پرستاری به تخت موجود'!CC185</f>
        <v>0</v>
      </c>
      <c r="M185" s="197">
        <f>'1- کل کادر پرستاری به تخت موجود'!CM185</f>
        <v>0</v>
      </c>
      <c r="N185" s="197">
        <f>'1- کل کادر پرستاری به تخت موجود'!CW185</f>
        <v>0</v>
      </c>
      <c r="O185" s="197">
        <f>'1- کل کادر پرستاری به تخت موجود'!CZ185</f>
        <v>0</v>
      </c>
      <c r="P185" s="197">
        <f>SUM('1- کل کادر پرستاری به تخت موجود'!DD185:DE185)</f>
        <v>0</v>
      </c>
      <c r="Q185" s="198">
        <f>SUM(E185:P185)</f>
        <v>0</v>
      </c>
      <c r="R185" s="198">
        <f>'1- کل کادر پرستاری به تخت موجود'!DH185</f>
        <v>0</v>
      </c>
      <c r="S185" s="206" t="e">
        <f>Q185/R185</f>
        <v>#DIV/0!</v>
      </c>
      <c r="T185" s="352" t="e">
        <f>SUM(Q185:Q186)/SUM(R185:R186)</f>
        <v>#DIV/0!</v>
      </c>
      <c r="U185" s="352" t="e">
        <f>SUM(Q185:Q188)/SUM(R185:R188)</f>
        <v>#DIV/0!</v>
      </c>
    </row>
    <row r="186" spans="2:21" ht="23.25" customHeight="1" x14ac:dyDescent="0.25">
      <c r="B186" s="239"/>
      <c r="C186" s="242"/>
      <c r="D186" s="79" t="s">
        <v>107</v>
      </c>
      <c r="E186" s="199">
        <f>'1- کل کادر پرستاری به تخت موجود'!F186</f>
        <v>0</v>
      </c>
      <c r="F186" s="199">
        <f>'1- کل کادر پرستاری به تخت موجود'!U186</f>
        <v>0</v>
      </c>
      <c r="G186" s="199">
        <f>'1- کل کادر پرستاری به تخت موجود'!AE186</f>
        <v>0</v>
      </c>
      <c r="H186" s="199">
        <f>'1- کل کادر پرستاری به تخت موجود'!AO186</f>
        <v>0</v>
      </c>
      <c r="I186" s="199">
        <f>'1- کل کادر پرستاری به تخت موجود'!AY186</f>
        <v>0</v>
      </c>
      <c r="J186" s="199">
        <f>'1- کل کادر پرستاری به تخت موجود'!BI186</f>
        <v>0</v>
      </c>
      <c r="K186" s="199">
        <f>'1- کل کادر پرستاری به تخت موجود'!BS186</f>
        <v>0</v>
      </c>
      <c r="L186" s="199">
        <f>'1- کل کادر پرستاری به تخت موجود'!CC186</f>
        <v>0</v>
      </c>
      <c r="M186" s="199">
        <f>'1- کل کادر پرستاری به تخت موجود'!CM186</f>
        <v>0</v>
      </c>
      <c r="N186" s="199">
        <f>'1- کل کادر پرستاری به تخت موجود'!CW186</f>
        <v>0</v>
      </c>
      <c r="O186" s="199">
        <f>'1- کل کادر پرستاری به تخت موجود'!CZ186</f>
        <v>0</v>
      </c>
      <c r="P186" s="199">
        <f>SUM('1- کل کادر پرستاری به تخت موجود'!DD186:DE186)</f>
        <v>0</v>
      </c>
      <c r="Q186" s="200">
        <f t="shared" ref="Q186:Q188" si="90">SUM(E186:P186)</f>
        <v>0</v>
      </c>
      <c r="R186" s="200">
        <f>'1- کل کادر پرستاری به تخت موجود'!DH186</f>
        <v>0</v>
      </c>
      <c r="S186" s="207" t="e">
        <f t="shared" ref="S186:S188" si="91">Q186/R186</f>
        <v>#DIV/0!</v>
      </c>
      <c r="T186" s="353"/>
      <c r="U186" s="354"/>
    </row>
    <row r="187" spans="2:21" ht="23.25" customHeight="1" x14ac:dyDescent="0.25">
      <c r="B187" s="239"/>
      <c r="C187" s="242"/>
      <c r="D187" s="79" t="s">
        <v>108</v>
      </c>
      <c r="E187" s="199">
        <f>'1- کل کادر پرستاری به تخت موجود'!F187</f>
        <v>0</v>
      </c>
      <c r="F187" s="199">
        <f>'1- کل کادر پرستاری به تخت موجود'!U187</f>
        <v>0</v>
      </c>
      <c r="G187" s="199">
        <f>'1- کل کادر پرستاری به تخت موجود'!AE187</f>
        <v>0</v>
      </c>
      <c r="H187" s="199">
        <f>'1- کل کادر پرستاری به تخت موجود'!AO187</f>
        <v>0</v>
      </c>
      <c r="I187" s="199">
        <f>'1- کل کادر پرستاری به تخت موجود'!AY187</f>
        <v>0</v>
      </c>
      <c r="J187" s="199">
        <f>'1- کل کادر پرستاری به تخت موجود'!BI187</f>
        <v>0</v>
      </c>
      <c r="K187" s="199">
        <f>'1- کل کادر پرستاری به تخت موجود'!BS187</f>
        <v>0</v>
      </c>
      <c r="L187" s="199">
        <f>'1- کل کادر پرستاری به تخت موجود'!CC187</f>
        <v>0</v>
      </c>
      <c r="M187" s="199">
        <f>'1- کل کادر پرستاری به تخت موجود'!CM187</f>
        <v>0</v>
      </c>
      <c r="N187" s="199">
        <f>'1- کل کادر پرستاری به تخت موجود'!CW187</f>
        <v>0</v>
      </c>
      <c r="O187" s="199">
        <f>'1- کل کادر پرستاری به تخت موجود'!CZ187</f>
        <v>0</v>
      </c>
      <c r="P187" s="199">
        <f>SUM('1- کل کادر پرستاری به تخت موجود'!DD187:DE187)</f>
        <v>0</v>
      </c>
      <c r="Q187" s="200">
        <f t="shared" si="90"/>
        <v>0</v>
      </c>
      <c r="R187" s="200">
        <f>'1- کل کادر پرستاری به تخت موجود'!DH187</f>
        <v>0</v>
      </c>
      <c r="S187" s="207" t="e">
        <f t="shared" si="91"/>
        <v>#DIV/0!</v>
      </c>
      <c r="T187" s="354" t="e">
        <f>SUM(Q187:Q188)/SUM(R187:R188)</f>
        <v>#DIV/0!</v>
      </c>
      <c r="U187" s="354"/>
    </row>
    <row r="188" spans="2:21" ht="23.25" customHeight="1" thickBot="1" x14ac:dyDescent="0.3">
      <c r="B188" s="240"/>
      <c r="C188" s="243"/>
      <c r="D188" s="101" t="s">
        <v>109</v>
      </c>
      <c r="E188" s="201">
        <f>'1- کل کادر پرستاری به تخت موجود'!F188</f>
        <v>0</v>
      </c>
      <c r="F188" s="201">
        <f>'1- کل کادر پرستاری به تخت موجود'!U188</f>
        <v>0</v>
      </c>
      <c r="G188" s="201">
        <f>'1- کل کادر پرستاری به تخت موجود'!AE188</f>
        <v>0</v>
      </c>
      <c r="H188" s="201">
        <f>'1- کل کادر پرستاری به تخت موجود'!AO188</f>
        <v>0</v>
      </c>
      <c r="I188" s="201">
        <f>'1- کل کادر پرستاری به تخت موجود'!AY188</f>
        <v>0</v>
      </c>
      <c r="J188" s="201">
        <f>'1- کل کادر پرستاری به تخت موجود'!BI188</f>
        <v>0</v>
      </c>
      <c r="K188" s="201">
        <f>'1- کل کادر پرستاری به تخت موجود'!BS188</f>
        <v>0</v>
      </c>
      <c r="L188" s="201">
        <f>'1- کل کادر پرستاری به تخت موجود'!CC188</f>
        <v>0</v>
      </c>
      <c r="M188" s="201">
        <f>'1- کل کادر پرستاری به تخت موجود'!CM188</f>
        <v>0</v>
      </c>
      <c r="N188" s="201">
        <f>'1- کل کادر پرستاری به تخت موجود'!CW188</f>
        <v>0</v>
      </c>
      <c r="O188" s="201">
        <f>'1- کل کادر پرستاری به تخت موجود'!CZ188</f>
        <v>0</v>
      </c>
      <c r="P188" s="201">
        <f>SUM('1- کل کادر پرستاری به تخت موجود'!DD188:DE188)</f>
        <v>0</v>
      </c>
      <c r="Q188" s="202">
        <f t="shared" si="90"/>
        <v>0</v>
      </c>
      <c r="R188" s="202">
        <f>'1- کل کادر پرستاری به تخت موجود'!DH188</f>
        <v>0</v>
      </c>
      <c r="S188" s="208" t="e">
        <f t="shared" si="91"/>
        <v>#DIV/0!</v>
      </c>
      <c r="T188" s="355"/>
      <c r="U188" s="355"/>
    </row>
    <row r="189" spans="2:21" ht="23.25" customHeight="1" x14ac:dyDescent="0.25">
      <c r="B189" s="238">
        <f>'2- پرستار حرفه ای به تخت موجود'!B189:B192</f>
        <v>47</v>
      </c>
      <c r="C189" s="241">
        <f>لیست!D52</f>
        <v>0</v>
      </c>
      <c r="D189" s="105" t="s">
        <v>106</v>
      </c>
      <c r="E189" s="197">
        <f>'1- کل کادر پرستاری به تخت موجود'!F189</f>
        <v>0</v>
      </c>
      <c r="F189" s="197">
        <f>'1- کل کادر پرستاری به تخت موجود'!U189</f>
        <v>0</v>
      </c>
      <c r="G189" s="197">
        <f>'1- کل کادر پرستاری به تخت موجود'!AE189</f>
        <v>0</v>
      </c>
      <c r="H189" s="197">
        <f>'1- کل کادر پرستاری به تخت موجود'!AO189</f>
        <v>0</v>
      </c>
      <c r="I189" s="197">
        <f>'1- کل کادر پرستاری به تخت موجود'!AY189</f>
        <v>0</v>
      </c>
      <c r="J189" s="197">
        <f>'1- کل کادر پرستاری به تخت موجود'!BI189</f>
        <v>0</v>
      </c>
      <c r="K189" s="197">
        <f>'1- کل کادر پرستاری به تخت موجود'!BS189</f>
        <v>0</v>
      </c>
      <c r="L189" s="197">
        <f>'1- کل کادر پرستاری به تخت موجود'!CC189</f>
        <v>0</v>
      </c>
      <c r="M189" s="197">
        <f>'1- کل کادر پرستاری به تخت موجود'!CM189</f>
        <v>0</v>
      </c>
      <c r="N189" s="197">
        <f>'1- کل کادر پرستاری به تخت موجود'!CW189</f>
        <v>0</v>
      </c>
      <c r="O189" s="197">
        <f>'1- کل کادر پرستاری به تخت موجود'!CZ189</f>
        <v>0</v>
      </c>
      <c r="P189" s="197">
        <f>SUM('1- کل کادر پرستاری به تخت موجود'!DD189:DE189)</f>
        <v>0</v>
      </c>
      <c r="Q189" s="198">
        <f>SUM(E189:P189)</f>
        <v>0</v>
      </c>
      <c r="R189" s="198">
        <f>'1- کل کادر پرستاری به تخت موجود'!DH189</f>
        <v>0</v>
      </c>
      <c r="S189" s="206" t="e">
        <f>Q189/R189</f>
        <v>#DIV/0!</v>
      </c>
      <c r="T189" s="352" t="e">
        <f>SUM(Q189:Q190)/SUM(R189:R190)</f>
        <v>#DIV/0!</v>
      </c>
      <c r="U189" s="352" t="e">
        <f>SUM(Q189:Q192)/SUM(R189:R192)</f>
        <v>#DIV/0!</v>
      </c>
    </row>
    <row r="190" spans="2:21" ht="23.25" customHeight="1" x14ac:dyDescent="0.25">
      <c r="B190" s="239"/>
      <c r="C190" s="242"/>
      <c r="D190" s="79" t="s">
        <v>107</v>
      </c>
      <c r="E190" s="199">
        <f>'1- کل کادر پرستاری به تخت موجود'!F190</f>
        <v>0</v>
      </c>
      <c r="F190" s="199">
        <f>'1- کل کادر پرستاری به تخت موجود'!U190</f>
        <v>0</v>
      </c>
      <c r="G190" s="199">
        <f>'1- کل کادر پرستاری به تخت موجود'!AE190</f>
        <v>0</v>
      </c>
      <c r="H190" s="199">
        <f>'1- کل کادر پرستاری به تخت موجود'!AO190</f>
        <v>0</v>
      </c>
      <c r="I190" s="199">
        <f>'1- کل کادر پرستاری به تخت موجود'!AY190</f>
        <v>0</v>
      </c>
      <c r="J190" s="199">
        <f>'1- کل کادر پرستاری به تخت موجود'!BI190</f>
        <v>0</v>
      </c>
      <c r="K190" s="199">
        <f>'1- کل کادر پرستاری به تخت موجود'!BS190</f>
        <v>0</v>
      </c>
      <c r="L190" s="199">
        <f>'1- کل کادر پرستاری به تخت موجود'!CC190</f>
        <v>0</v>
      </c>
      <c r="M190" s="199">
        <f>'1- کل کادر پرستاری به تخت موجود'!CM190</f>
        <v>0</v>
      </c>
      <c r="N190" s="199">
        <f>'1- کل کادر پرستاری به تخت موجود'!CW190</f>
        <v>0</v>
      </c>
      <c r="O190" s="199">
        <f>'1- کل کادر پرستاری به تخت موجود'!CZ190</f>
        <v>0</v>
      </c>
      <c r="P190" s="199">
        <f>SUM('1- کل کادر پرستاری به تخت موجود'!DD190:DE190)</f>
        <v>0</v>
      </c>
      <c r="Q190" s="200">
        <f t="shared" ref="Q190:Q192" si="92">SUM(E190:P190)</f>
        <v>0</v>
      </c>
      <c r="R190" s="200">
        <f>'1- کل کادر پرستاری به تخت موجود'!DH190</f>
        <v>0</v>
      </c>
      <c r="S190" s="207" t="e">
        <f t="shared" ref="S190:S192" si="93">Q190/R190</f>
        <v>#DIV/0!</v>
      </c>
      <c r="T190" s="353"/>
      <c r="U190" s="354"/>
    </row>
    <row r="191" spans="2:21" ht="23.25" customHeight="1" x14ac:dyDescent="0.25">
      <c r="B191" s="239"/>
      <c r="C191" s="242"/>
      <c r="D191" s="79" t="s">
        <v>108</v>
      </c>
      <c r="E191" s="199">
        <f>'1- کل کادر پرستاری به تخت موجود'!F191</f>
        <v>0</v>
      </c>
      <c r="F191" s="199">
        <f>'1- کل کادر پرستاری به تخت موجود'!U191</f>
        <v>0</v>
      </c>
      <c r="G191" s="199">
        <f>'1- کل کادر پرستاری به تخت موجود'!AE191</f>
        <v>0</v>
      </c>
      <c r="H191" s="199">
        <f>'1- کل کادر پرستاری به تخت موجود'!AO191</f>
        <v>0</v>
      </c>
      <c r="I191" s="199">
        <f>'1- کل کادر پرستاری به تخت موجود'!AY191</f>
        <v>0</v>
      </c>
      <c r="J191" s="199">
        <f>'1- کل کادر پرستاری به تخت موجود'!BI191</f>
        <v>0</v>
      </c>
      <c r="K191" s="199">
        <f>'1- کل کادر پرستاری به تخت موجود'!BS191</f>
        <v>0</v>
      </c>
      <c r="L191" s="199">
        <f>'1- کل کادر پرستاری به تخت موجود'!CC191</f>
        <v>0</v>
      </c>
      <c r="M191" s="199">
        <f>'1- کل کادر پرستاری به تخت موجود'!CM191</f>
        <v>0</v>
      </c>
      <c r="N191" s="199">
        <f>'1- کل کادر پرستاری به تخت موجود'!CW191</f>
        <v>0</v>
      </c>
      <c r="O191" s="199">
        <f>'1- کل کادر پرستاری به تخت موجود'!CZ191</f>
        <v>0</v>
      </c>
      <c r="P191" s="199">
        <f>SUM('1- کل کادر پرستاری به تخت موجود'!DD191:DE191)</f>
        <v>0</v>
      </c>
      <c r="Q191" s="200">
        <f t="shared" si="92"/>
        <v>0</v>
      </c>
      <c r="R191" s="200">
        <f>'1- کل کادر پرستاری به تخت موجود'!DH191</f>
        <v>0</v>
      </c>
      <c r="S191" s="207" t="e">
        <f t="shared" si="93"/>
        <v>#DIV/0!</v>
      </c>
      <c r="T191" s="354" t="e">
        <f>SUM(Q191:Q192)/SUM(R191:R192)</f>
        <v>#DIV/0!</v>
      </c>
      <c r="U191" s="354"/>
    </row>
    <row r="192" spans="2:21" ht="23.25" customHeight="1" thickBot="1" x14ac:dyDescent="0.3">
      <c r="B192" s="240"/>
      <c r="C192" s="243"/>
      <c r="D192" s="101" t="s">
        <v>109</v>
      </c>
      <c r="E192" s="201">
        <f>'1- کل کادر پرستاری به تخت موجود'!F192</f>
        <v>0</v>
      </c>
      <c r="F192" s="201">
        <f>'1- کل کادر پرستاری به تخت موجود'!U192</f>
        <v>0</v>
      </c>
      <c r="G192" s="201">
        <f>'1- کل کادر پرستاری به تخت موجود'!AE192</f>
        <v>0</v>
      </c>
      <c r="H192" s="201">
        <f>'1- کل کادر پرستاری به تخت موجود'!AO192</f>
        <v>0</v>
      </c>
      <c r="I192" s="201">
        <f>'1- کل کادر پرستاری به تخت موجود'!AY192</f>
        <v>0</v>
      </c>
      <c r="J192" s="201">
        <f>'1- کل کادر پرستاری به تخت موجود'!BI192</f>
        <v>0</v>
      </c>
      <c r="K192" s="201">
        <f>'1- کل کادر پرستاری به تخت موجود'!BS192</f>
        <v>0</v>
      </c>
      <c r="L192" s="201">
        <f>'1- کل کادر پرستاری به تخت موجود'!CC192</f>
        <v>0</v>
      </c>
      <c r="M192" s="201">
        <f>'1- کل کادر پرستاری به تخت موجود'!CM192</f>
        <v>0</v>
      </c>
      <c r="N192" s="201">
        <f>'1- کل کادر پرستاری به تخت موجود'!CW192</f>
        <v>0</v>
      </c>
      <c r="O192" s="201">
        <f>'1- کل کادر پرستاری به تخت موجود'!CZ192</f>
        <v>0</v>
      </c>
      <c r="P192" s="201">
        <f>SUM('1- کل کادر پرستاری به تخت موجود'!DD192:DE192)</f>
        <v>0</v>
      </c>
      <c r="Q192" s="202">
        <f t="shared" si="92"/>
        <v>0</v>
      </c>
      <c r="R192" s="202">
        <f>'1- کل کادر پرستاری به تخت موجود'!DH192</f>
        <v>0</v>
      </c>
      <c r="S192" s="208" t="e">
        <f t="shared" si="93"/>
        <v>#DIV/0!</v>
      </c>
      <c r="T192" s="355"/>
      <c r="U192" s="355"/>
    </row>
    <row r="193" spans="2:21" ht="23.25" customHeight="1" x14ac:dyDescent="0.25">
      <c r="B193" s="238">
        <f>'2- پرستار حرفه ای به تخت موجود'!B193:B196</f>
        <v>48</v>
      </c>
      <c r="C193" s="241">
        <f>لیست!D53</f>
        <v>0</v>
      </c>
      <c r="D193" s="105" t="s">
        <v>106</v>
      </c>
      <c r="E193" s="197">
        <f>'1- کل کادر پرستاری به تخت موجود'!F193</f>
        <v>0</v>
      </c>
      <c r="F193" s="197">
        <f>'1- کل کادر پرستاری به تخت موجود'!U193</f>
        <v>0</v>
      </c>
      <c r="G193" s="197">
        <f>'1- کل کادر پرستاری به تخت موجود'!AE193</f>
        <v>0</v>
      </c>
      <c r="H193" s="197">
        <f>'1- کل کادر پرستاری به تخت موجود'!AO193</f>
        <v>0</v>
      </c>
      <c r="I193" s="197">
        <f>'1- کل کادر پرستاری به تخت موجود'!AY193</f>
        <v>0</v>
      </c>
      <c r="J193" s="197">
        <f>'1- کل کادر پرستاری به تخت موجود'!BI193</f>
        <v>0</v>
      </c>
      <c r="K193" s="197">
        <f>'1- کل کادر پرستاری به تخت موجود'!BS193</f>
        <v>0</v>
      </c>
      <c r="L193" s="197">
        <f>'1- کل کادر پرستاری به تخت موجود'!CC193</f>
        <v>0</v>
      </c>
      <c r="M193" s="197">
        <f>'1- کل کادر پرستاری به تخت موجود'!CM193</f>
        <v>0</v>
      </c>
      <c r="N193" s="197">
        <f>'1- کل کادر پرستاری به تخت موجود'!CW193</f>
        <v>0</v>
      </c>
      <c r="O193" s="197">
        <f>'1- کل کادر پرستاری به تخت موجود'!CZ193</f>
        <v>0</v>
      </c>
      <c r="P193" s="197">
        <f>SUM('1- کل کادر پرستاری به تخت موجود'!DD193:DE193)</f>
        <v>0</v>
      </c>
      <c r="Q193" s="198">
        <f>SUM(E193:P193)</f>
        <v>0</v>
      </c>
      <c r="R193" s="198">
        <f>'1- کل کادر پرستاری به تخت موجود'!DH193</f>
        <v>0</v>
      </c>
      <c r="S193" s="206" t="e">
        <f>Q193/R193</f>
        <v>#DIV/0!</v>
      </c>
      <c r="T193" s="352" t="e">
        <f>SUM(Q193:Q194)/SUM(R193:R194)</f>
        <v>#DIV/0!</v>
      </c>
      <c r="U193" s="352" t="e">
        <f>SUM(Q193:Q196)/SUM(R193:R196)</f>
        <v>#DIV/0!</v>
      </c>
    </row>
    <row r="194" spans="2:21" ht="23.25" customHeight="1" x14ac:dyDescent="0.25">
      <c r="B194" s="239"/>
      <c r="C194" s="242"/>
      <c r="D194" s="79" t="s">
        <v>107</v>
      </c>
      <c r="E194" s="199">
        <f>'1- کل کادر پرستاری به تخت موجود'!F194</f>
        <v>0</v>
      </c>
      <c r="F194" s="199">
        <f>'1- کل کادر پرستاری به تخت موجود'!U194</f>
        <v>0</v>
      </c>
      <c r="G194" s="199">
        <f>'1- کل کادر پرستاری به تخت موجود'!AE194</f>
        <v>0</v>
      </c>
      <c r="H194" s="199">
        <f>'1- کل کادر پرستاری به تخت موجود'!AO194</f>
        <v>0</v>
      </c>
      <c r="I194" s="199">
        <f>'1- کل کادر پرستاری به تخت موجود'!AY194</f>
        <v>0</v>
      </c>
      <c r="J194" s="199">
        <f>'1- کل کادر پرستاری به تخت موجود'!BI194</f>
        <v>0</v>
      </c>
      <c r="K194" s="199">
        <f>'1- کل کادر پرستاری به تخت موجود'!BS194</f>
        <v>0</v>
      </c>
      <c r="L194" s="199">
        <f>'1- کل کادر پرستاری به تخت موجود'!CC194</f>
        <v>0</v>
      </c>
      <c r="M194" s="199">
        <f>'1- کل کادر پرستاری به تخت موجود'!CM194</f>
        <v>0</v>
      </c>
      <c r="N194" s="199">
        <f>'1- کل کادر پرستاری به تخت موجود'!CW194</f>
        <v>0</v>
      </c>
      <c r="O194" s="199">
        <f>'1- کل کادر پرستاری به تخت موجود'!CZ194</f>
        <v>0</v>
      </c>
      <c r="P194" s="199">
        <f>SUM('1- کل کادر پرستاری به تخت موجود'!DD194:DE194)</f>
        <v>0</v>
      </c>
      <c r="Q194" s="200">
        <f t="shared" ref="Q194:Q196" si="94">SUM(E194:P194)</f>
        <v>0</v>
      </c>
      <c r="R194" s="200">
        <f>'1- کل کادر پرستاری به تخت موجود'!DH194</f>
        <v>0</v>
      </c>
      <c r="S194" s="207" t="e">
        <f t="shared" ref="S194:S196" si="95">Q194/R194</f>
        <v>#DIV/0!</v>
      </c>
      <c r="T194" s="353"/>
      <c r="U194" s="354"/>
    </row>
    <row r="195" spans="2:21" ht="23.25" customHeight="1" x14ac:dyDescent="0.25">
      <c r="B195" s="239"/>
      <c r="C195" s="242"/>
      <c r="D195" s="79" t="s">
        <v>108</v>
      </c>
      <c r="E195" s="199">
        <f>'1- کل کادر پرستاری به تخت موجود'!F195</f>
        <v>0</v>
      </c>
      <c r="F195" s="199">
        <f>'1- کل کادر پرستاری به تخت موجود'!U195</f>
        <v>0</v>
      </c>
      <c r="G195" s="199">
        <f>'1- کل کادر پرستاری به تخت موجود'!AE195</f>
        <v>0</v>
      </c>
      <c r="H195" s="199">
        <f>'1- کل کادر پرستاری به تخت موجود'!AO195</f>
        <v>0</v>
      </c>
      <c r="I195" s="199">
        <f>'1- کل کادر پرستاری به تخت موجود'!AY195</f>
        <v>0</v>
      </c>
      <c r="J195" s="199">
        <f>'1- کل کادر پرستاری به تخت موجود'!BI195</f>
        <v>0</v>
      </c>
      <c r="K195" s="199">
        <f>'1- کل کادر پرستاری به تخت موجود'!BS195</f>
        <v>0</v>
      </c>
      <c r="L195" s="199">
        <f>'1- کل کادر پرستاری به تخت موجود'!CC195</f>
        <v>0</v>
      </c>
      <c r="M195" s="199">
        <f>'1- کل کادر پرستاری به تخت موجود'!CM195</f>
        <v>0</v>
      </c>
      <c r="N195" s="199">
        <f>'1- کل کادر پرستاری به تخت موجود'!CW195</f>
        <v>0</v>
      </c>
      <c r="O195" s="199">
        <f>'1- کل کادر پرستاری به تخت موجود'!CZ195</f>
        <v>0</v>
      </c>
      <c r="P195" s="199">
        <f>SUM('1- کل کادر پرستاری به تخت موجود'!DD195:DE195)</f>
        <v>0</v>
      </c>
      <c r="Q195" s="200">
        <f t="shared" si="94"/>
        <v>0</v>
      </c>
      <c r="R195" s="200">
        <f>'1- کل کادر پرستاری به تخت موجود'!DH195</f>
        <v>0</v>
      </c>
      <c r="S195" s="207" t="e">
        <f t="shared" si="95"/>
        <v>#DIV/0!</v>
      </c>
      <c r="T195" s="354" t="e">
        <f>SUM(Q195:Q196)/SUM(R195:R196)</f>
        <v>#DIV/0!</v>
      </c>
      <c r="U195" s="354"/>
    </row>
    <row r="196" spans="2:21" ht="23.25" customHeight="1" thickBot="1" x14ac:dyDescent="0.3">
      <c r="B196" s="240"/>
      <c r="C196" s="243"/>
      <c r="D196" s="101" t="s">
        <v>109</v>
      </c>
      <c r="E196" s="201">
        <f>'1- کل کادر پرستاری به تخت موجود'!F196</f>
        <v>0</v>
      </c>
      <c r="F196" s="201">
        <f>'1- کل کادر پرستاری به تخت موجود'!U196</f>
        <v>0</v>
      </c>
      <c r="G196" s="201">
        <f>'1- کل کادر پرستاری به تخت موجود'!AE196</f>
        <v>0</v>
      </c>
      <c r="H196" s="201">
        <f>'1- کل کادر پرستاری به تخت موجود'!AO196</f>
        <v>0</v>
      </c>
      <c r="I196" s="201">
        <f>'1- کل کادر پرستاری به تخت موجود'!AY196</f>
        <v>0</v>
      </c>
      <c r="J196" s="201">
        <f>'1- کل کادر پرستاری به تخت موجود'!BI196</f>
        <v>0</v>
      </c>
      <c r="K196" s="201">
        <f>'1- کل کادر پرستاری به تخت موجود'!BS196</f>
        <v>0</v>
      </c>
      <c r="L196" s="201">
        <f>'1- کل کادر پرستاری به تخت موجود'!CC196</f>
        <v>0</v>
      </c>
      <c r="M196" s="201">
        <f>'1- کل کادر پرستاری به تخت موجود'!CM196</f>
        <v>0</v>
      </c>
      <c r="N196" s="201">
        <f>'1- کل کادر پرستاری به تخت موجود'!CW196</f>
        <v>0</v>
      </c>
      <c r="O196" s="201">
        <f>'1- کل کادر پرستاری به تخت موجود'!CZ196</f>
        <v>0</v>
      </c>
      <c r="P196" s="201">
        <f>SUM('1- کل کادر پرستاری به تخت موجود'!DD196:DE196)</f>
        <v>0</v>
      </c>
      <c r="Q196" s="202">
        <f t="shared" si="94"/>
        <v>0</v>
      </c>
      <c r="R196" s="202">
        <f>'1- کل کادر پرستاری به تخت موجود'!DH196</f>
        <v>0</v>
      </c>
      <c r="S196" s="208" t="e">
        <f t="shared" si="95"/>
        <v>#DIV/0!</v>
      </c>
      <c r="T196" s="355"/>
      <c r="U196" s="355"/>
    </row>
    <row r="197" spans="2:21" ht="23.25" customHeight="1" x14ac:dyDescent="0.25">
      <c r="B197" s="238">
        <f>'2- پرستار حرفه ای به تخت موجود'!B197:B200</f>
        <v>49</v>
      </c>
      <c r="C197" s="241">
        <f>لیست!D54</f>
        <v>0</v>
      </c>
      <c r="D197" s="105" t="s">
        <v>106</v>
      </c>
      <c r="E197" s="197">
        <f>'1- کل کادر پرستاری به تخت موجود'!F197</f>
        <v>0</v>
      </c>
      <c r="F197" s="197">
        <f>'1- کل کادر پرستاری به تخت موجود'!U197</f>
        <v>0</v>
      </c>
      <c r="G197" s="197">
        <f>'1- کل کادر پرستاری به تخت موجود'!AE197</f>
        <v>0</v>
      </c>
      <c r="H197" s="197">
        <f>'1- کل کادر پرستاری به تخت موجود'!AO197</f>
        <v>0</v>
      </c>
      <c r="I197" s="197">
        <f>'1- کل کادر پرستاری به تخت موجود'!AY197</f>
        <v>0</v>
      </c>
      <c r="J197" s="197">
        <f>'1- کل کادر پرستاری به تخت موجود'!BI197</f>
        <v>0</v>
      </c>
      <c r="K197" s="197">
        <f>'1- کل کادر پرستاری به تخت موجود'!BS197</f>
        <v>0</v>
      </c>
      <c r="L197" s="197">
        <f>'1- کل کادر پرستاری به تخت موجود'!CC197</f>
        <v>0</v>
      </c>
      <c r="M197" s="197">
        <f>'1- کل کادر پرستاری به تخت موجود'!CM197</f>
        <v>0</v>
      </c>
      <c r="N197" s="197">
        <f>'1- کل کادر پرستاری به تخت موجود'!CW197</f>
        <v>0</v>
      </c>
      <c r="O197" s="197">
        <f>'1- کل کادر پرستاری به تخت موجود'!CZ197</f>
        <v>0</v>
      </c>
      <c r="P197" s="197">
        <f>SUM('1- کل کادر پرستاری به تخت موجود'!DD197:DE197)</f>
        <v>0</v>
      </c>
      <c r="Q197" s="198">
        <f>SUM(E197:P197)</f>
        <v>0</v>
      </c>
      <c r="R197" s="198">
        <f>'1- کل کادر پرستاری به تخت موجود'!DH197</f>
        <v>0</v>
      </c>
      <c r="S197" s="206" t="e">
        <f>Q197/R197</f>
        <v>#DIV/0!</v>
      </c>
      <c r="T197" s="352" t="e">
        <f>SUM(Q197:Q198)/SUM(R197:R198)</f>
        <v>#DIV/0!</v>
      </c>
      <c r="U197" s="352" t="e">
        <f>SUM(Q197:Q200)/SUM(R197:R200)</f>
        <v>#DIV/0!</v>
      </c>
    </row>
    <row r="198" spans="2:21" ht="23.25" customHeight="1" x14ac:dyDescent="0.25">
      <c r="B198" s="239"/>
      <c r="C198" s="242"/>
      <c r="D198" s="79" t="s">
        <v>107</v>
      </c>
      <c r="E198" s="199">
        <f>'1- کل کادر پرستاری به تخت موجود'!F198</f>
        <v>0</v>
      </c>
      <c r="F198" s="199">
        <f>'1- کل کادر پرستاری به تخت موجود'!U198</f>
        <v>0</v>
      </c>
      <c r="G198" s="199">
        <f>'1- کل کادر پرستاری به تخت موجود'!AE198</f>
        <v>0</v>
      </c>
      <c r="H198" s="199">
        <f>'1- کل کادر پرستاری به تخت موجود'!AO198</f>
        <v>0</v>
      </c>
      <c r="I198" s="199">
        <f>'1- کل کادر پرستاری به تخت موجود'!AY198</f>
        <v>0</v>
      </c>
      <c r="J198" s="199">
        <f>'1- کل کادر پرستاری به تخت موجود'!BI198</f>
        <v>0</v>
      </c>
      <c r="K198" s="199">
        <f>'1- کل کادر پرستاری به تخت موجود'!BS198</f>
        <v>0</v>
      </c>
      <c r="L198" s="199">
        <f>'1- کل کادر پرستاری به تخت موجود'!CC198</f>
        <v>0</v>
      </c>
      <c r="M198" s="199">
        <f>'1- کل کادر پرستاری به تخت موجود'!CM198</f>
        <v>0</v>
      </c>
      <c r="N198" s="199">
        <f>'1- کل کادر پرستاری به تخت موجود'!CW198</f>
        <v>0</v>
      </c>
      <c r="O198" s="199">
        <f>'1- کل کادر پرستاری به تخت موجود'!CZ198</f>
        <v>0</v>
      </c>
      <c r="P198" s="199">
        <f>SUM('1- کل کادر پرستاری به تخت موجود'!DD198:DE198)</f>
        <v>0</v>
      </c>
      <c r="Q198" s="200">
        <f t="shared" ref="Q198:Q200" si="96">SUM(E198:P198)</f>
        <v>0</v>
      </c>
      <c r="R198" s="200">
        <f>'1- کل کادر پرستاری به تخت موجود'!DH198</f>
        <v>0</v>
      </c>
      <c r="S198" s="207" t="e">
        <f t="shared" ref="S198:S200" si="97">Q198/R198</f>
        <v>#DIV/0!</v>
      </c>
      <c r="T198" s="353"/>
      <c r="U198" s="354"/>
    </row>
    <row r="199" spans="2:21" ht="23.25" customHeight="1" x14ac:dyDescent="0.25">
      <c r="B199" s="239"/>
      <c r="C199" s="242"/>
      <c r="D199" s="79" t="s">
        <v>108</v>
      </c>
      <c r="E199" s="199">
        <f>'1- کل کادر پرستاری به تخت موجود'!F199</f>
        <v>0</v>
      </c>
      <c r="F199" s="199">
        <f>'1- کل کادر پرستاری به تخت موجود'!U199</f>
        <v>0</v>
      </c>
      <c r="G199" s="199">
        <f>'1- کل کادر پرستاری به تخت موجود'!AE199</f>
        <v>0</v>
      </c>
      <c r="H199" s="199">
        <f>'1- کل کادر پرستاری به تخت موجود'!AO199</f>
        <v>0</v>
      </c>
      <c r="I199" s="199">
        <f>'1- کل کادر پرستاری به تخت موجود'!AY199</f>
        <v>0</v>
      </c>
      <c r="J199" s="199">
        <f>'1- کل کادر پرستاری به تخت موجود'!BI199</f>
        <v>0</v>
      </c>
      <c r="K199" s="199">
        <f>'1- کل کادر پرستاری به تخت موجود'!BS199</f>
        <v>0</v>
      </c>
      <c r="L199" s="199">
        <f>'1- کل کادر پرستاری به تخت موجود'!CC199</f>
        <v>0</v>
      </c>
      <c r="M199" s="199">
        <f>'1- کل کادر پرستاری به تخت موجود'!CM199</f>
        <v>0</v>
      </c>
      <c r="N199" s="199">
        <f>'1- کل کادر پرستاری به تخت موجود'!CW199</f>
        <v>0</v>
      </c>
      <c r="O199" s="199">
        <f>'1- کل کادر پرستاری به تخت موجود'!CZ199</f>
        <v>0</v>
      </c>
      <c r="P199" s="199">
        <f>SUM('1- کل کادر پرستاری به تخت موجود'!DD199:DE199)</f>
        <v>0</v>
      </c>
      <c r="Q199" s="200">
        <f t="shared" si="96"/>
        <v>0</v>
      </c>
      <c r="R199" s="200">
        <f>'1- کل کادر پرستاری به تخت موجود'!DH199</f>
        <v>0</v>
      </c>
      <c r="S199" s="207" t="e">
        <f t="shared" si="97"/>
        <v>#DIV/0!</v>
      </c>
      <c r="T199" s="354" t="e">
        <f>SUM(Q199:Q200)/SUM(R199:R200)</f>
        <v>#DIV/0!</v>
      </c>
      <c r="U199" s="354"/>
    </row>
    <row r="200" spans="2:21" ht="23.25" customHeight="1" thickBot="1" x14ac:dyDescent="0.3">
      <c r="B200" s="240"/>
      <c r="C200" s="243"/>
      <c r="D200" s="101" t="s">
        <v>109</v>
      </c>
      <c r="E200" s="201">
        <f>'1- کل کادر پرستاری به تخت موجود'!F200</f>
        <v>0</v>
      </c>
      <c r="F200" s="201">
        <f>'1- کل کادر پرستاری به تخت موجود'!U200</f>
        <v>0</v>
      </c>
      <c r="G200" s="201">
        <f>'1- کل کادر پرستاری به تخت موجود'!AE200</f>
        <v>0</v>
      </c>
      <c r="H200" s="201">
        <f>'1- کل کادر پرستاری به تخت موجود'!AO200</f>
        <v>0</v>
      </c>
      <c r="I200" s="201">
        <f>'1- کل کادر پرستاری به تخت موجود'!AY200</f>
        <v>0</v>
      </c>
      <c r="J200" s="201">
        <f>'1- کل کادر پرستاری به تخت موجود'!BI200</f>
        <v>0</v>
      </c>
      <c r="K200" s="201">
        <f>'1- کل کادر پرستاری به تخت موجود'!BS200</f>
        <v>0</v>
      </c>
      <c r="L200" s="201">
        <f>'1- کل کادر پرستاری به تخت موجود'!CC200</f>
        <v>0</v>
      </c>
      <c r="M200" s="201">
        <f>'1- کل کادر پرستاری به تخت موجود'!CM200</f>
        <v>0</v>
      </c>
      <c r="N200" s="201">
        <f>'1- کل کادر پرستاری به تخت موجود'!CW200</f>
        <v>0</v>
      </c>
      <c r="O200" s="201">
        <f>'1- کل کادر پرستاری به تخت موجود'!CZ200</f>
        <v>0</v>
      </c>
      <c r="P200" s="201">
        <f>SUM('1- کل کادر پرستاری به تخت موجود'!DD200:DE200)</f>
        <v>0</v>
      </c>
      <c r="Q200" s="202">
        <f t="shared" si="96"/>
        <v>0</v>
      </c>
      <c r="R200" s="202">
        <f>'1- کل کادر پرستاری به تخت موجود'!DH200</f>
        <v>0</v>
      </c>
      <c r="S200" s="208" t="e">
        <f t="shared" si="97"/>
        <v>#DIV/0!</v>
      </c>
      <c r="T200" s="355"/>
      <c r="U200" s="355"/>
    </row>
    <row r="201" spans="2:21" ht="23.25" customHeight="1" x14ac:dyDescent="0.25">
      <c r="B201" s="238">
        <f>'2- پرستار حرفه ای به تخت موجود'!B201:B204</f>
        <v>50</v>
      </c>
      <c r="C201" s="241">
        <f>لیست!D55</f>
        <v>0</v>
      </c>
      <c r="D201" s="105" t="s">
        <v>106</v>
      </c>
      <c r="E201" s="197">
        <f>'1- کل کادر پرستاری به تخت موجود'!F201</f>
        <v>0</v>
      </c>
      <c r="F201" s="197">
        <f>'1- کل کادر پرستاری به تخت موجود'!U201</f>
        <v>0</v>
      </c>
      <c r="G201" s="197">
        <f>'1- کل کادر پرستاری به تخت موجود'!AE201</f>
        <v>0</v>
      </c>
      <c r="H201" s="197">
        <f>'1- کل کادر پرستاری به تخت موجود'!AO201</f>
        <v>0</v>
      </c>
      <c r="I201" s="197">
        <f>'1- کل کادر پرستاری به تخت موجود'!AY201</f>
        <v>0</v>
      </c>
      <c r="J201" s="197">
        <f>'1- کل کادر پرستاری به تخت موجود'!BI201</f>
        <v>0</v>
      </c>
      <c r="K201" s="197">
        <f>'1- کل کادر پرستاری به تخت موجود'!BS201</f>
        <v>0</v>
      </c>
      <c r="L201" s="197">
        <f>'1- کل کادر پرستاری به تخت موجود'!CC201</f>
        <v>0</v>
      </c>
      <c r="M201" s="197">
        <f>'1- کل کادر پرستاری به تخت موجود'!CM201</f>
        <v>0</v>
      </c>
      <c r="N201" s="197">
        <f>'1- کل کادر پرستاری به تخت موجود'!CW201</f>
        <v>0</v>
      </c>
      <c r="O201" s="197">
        <f>'1- کل کادر پرستاری به تخت موجود'!CZ201</f>
        <v>0</v>
      </c>
      <c r="P201" s="197">
        <f>SUM('1- کل کادر پرستاری به تخت موجود'!DD201:DE201)</f>
        <v>0</v>
      </c>
      <c r="Q201" s="198">
        <f>SUM(E201:P201)</f>
        <v>0</v>
      </c>
      <c r="R201" s="198">
        <f>'1- کل کادر پرستاری به تخت موجود'!DH201</f>
        <v>0</v>
      </c>
      <c r="S201" s="206" t="e">
        <f>Q201/R201</f>
        <v>#DIV/0!</v>
      </c>
      <c r="T201" s="352" t="e">
        <f>SUM(Q201:Q202)/SUM(R201:R202)</f>
        <v>#DIV/0!</v>
      </c>
      <c r="U201" s="352" t="e">
        <f>SUM(Q201:Q204)/SUM(R201:R204)</f>
        <v>#DIV/0!</v>
      </c>
    </row>
    <row r="202" spans="2:21" ht="23.25" customHeight="1" x14ac:dyDescent="0.25">
      <c r="B202" s="239"/>
      <c r="C202" s="242"/>
      <c r="D202" s="79" t="s">
        <v>107</v>
      </c>
      <c r="E202" s="199">
        <f>'1- کل کادر پرستاری به تخت موجود'!F202</f>
        <v>0</v>
      </c>
      <c r="F202" s="199">
        <f>'1- کل کادر پرستاری به تخت موجود'!U202</f>
        <v>0</v>
      </c>
      <c r="G202" s="199">
        <f>'1- کل کادر پرستاری به تخت موجود'!AE202</f>
        <v>0</v>
      </c>
      <c r="H202" s="199">
        <f>'1- کل کادر پرستاری به تخت موجود'!AO202</f>
        <v>0</v>
      </c>
      <c r="I202" s="199">
        <f>'1- کل کادر پرستاری به تخت موجود'!AY202</f>
        <v>0</v>
      </c>
      <c r="J202" s="199">
        <f>'1- کل کادر پرستاری به تخت موجود'!BI202</f>
        <v>0</v>
      </c>
      <c r="K202" s="199">
        <f>'1- کل کادر پرستاری به تخت موجود'!BS202</f>
        <v>0</v>
      </c>
      <c r="L202" s="199">
        <f>'1- کل کادر پرستاری به تخت موجود'!CC202</f>
        <v>0</v>
      </c>
      <c r="M202" s="199">
        <f>'1- کل کادر پرستاری به تخت موجود'!CM202</f>
        <v>0</v>
      </c>
      <c r="N202" s="199">
        <f>'1- کل کادر پرستاری به تخت موجود'!CW202</f>
        <v>0</v>
      </c>
      <c r="O202" s="199">
        <f>'1- کل کادر پرستاری به تخت موجود'!CZ202</f>
        <v>0</v>
      </c>
      <c r="P202" s="199">
        <f>SUM('1- کل کادر پرستاری به تخت موجود'!DD202:DE202)</f>
        <v>0</v>
      </c>
      <c r="Q202" s="200">
        <f t="shared" ref="Q202:Q204" si="98">SUM(E202:P202)</f>
        <v>0</v>
      </c>
      <c r="R202" s="200">
        <f>'1- کل کادر پرستاری به تخت موجود'!DH202</f>
        <v>0</v>
      </c>
      <c r="S202" s="207" t="e">
        <f t="shared" ref="S202:S204" si="99">Q202/R202</f>
        <v>#DIV/0!</v>
      </c>
      <c r="T202" s="353"/>
      <c r="U202" s="354"/>
    </row>
    <row r="203" spans="2:21" ht="23.25" customHeight="1" x14ac:dyDescent="0.25">
      <c r="B203" s="239"/>
      <c r="C203" s="242"/>
      <c r="D203" s="79" t="s">
        <v>108</v>
      </c>
      <c r="E203" s="199">
        <f>'1- کل کادر پرستاری به تخت موجود'!F203</f>
        <v>0</v>
      </c>
      <c r="F203" s="199">
        <f>'1- کل کادر پرستاری به تخت موجود'!U203</f>
        <v>0</v>
      </c>
      <c r="G203" s="199">
        <f>'1- کل کادر پرستاری به تخت موجود'!AE203</f>
        <v>0</v>
      </c>
      <c r="H203" s="199">
        <f>'1- کل کادر پرستاری به تخت موجود'!AO203</f>
        <v>0</v>
      </c>
      <c r="I203" s="199">
        <f>'1- کل کادر پرستاری به تخت موجود'!AY203</f>
        <v>0</v>
      </c>
      <c r="J203" s="199">
        <f>'1- کل کادر پرستاری به تخت موجود'!BI203</f>
        <v>0</v>
      </c>
      <c r="K203" s="199">
        <f>'1- کل کادر پرستاری به تخت موجود'!BS203</f>
        <v>0</v>
      </c>
      <c r="L203" s="199">
        <f>'1- کل کادر پرستاری به تخت موجود'!CC203</f>
        <v>0</v>
      </c>
      <c r="M203" s="199">
        <f>'1- کل کادر پرستاری به تخت موجود'!CM203</f>
        <v>0</v>
      </c>
      <c r="N203" s="199">
        <f>'1- کل کادر پرستاری به تخت موجود'!CW203</f>
        <v>0</v>
      </c>
      <c r="O203" s="199">
        <f>'1- کل کادر پرستاری به تخت موجود'!CZ203</f>
        <v>0</v>
      </c>
      <c r="P203" s="199">
        <f>SUM('1- کل کادر پرستاری به تخت موجود'!DD203:DE203)</f>
        <v>0</v>
      </c>
      <c r="Q203" s="200">
        <f t="shared" si="98"/>
        <v>0</v>
      </c>
      <c r="R203" s="200">
        <f>'1- کل کادر پرستاری به تخت موجود'!DH203</f>
        <v>0</v>
      </c>
      <c r="S203" s="207" t="e">
        <f t="shared" si="99"/>
        <v>#DIV/0!</v>
      </c>
      <c r="T203" s="354" t="e">
        <f>SUM(Q203:Q204)/SUM(R203:R204)</f>
        <v>#DIV/0!</v>
      </c>
      <c r="U203" s="354"/>
    </row>
    <row r="204" spans="2:21" ht="23.25" customHeight="1" thickBot="1" x14ac:dyDescent="0.3">
      <c r="B204" s="240"/>
      <c r="C204" s="243"/>
      <c r="D204" s="101" t="s">
        <v>109</v>
      </c>
      <c r="E204" s="201">
        <f>'1- کل کادر پرستاری به تخت موجود'!F204</f>
        <v>0</v>
      </c>
      <c r="F204" s="201">
        <f>'1- کل کادر پرستاری به تخت موجود'!U204</f>
        <v>0</v>
      </c>
      <c r="G204" s="201">
        <f>'1- کل کادر پرستاری به تخت موجود'!AE204</f>
        <v>0</v>
      </c>
      <c r="H204" s="201">
        <f>'1- کل کادر پرستاری به تخت موجود'!AO204</f>
        <v>0</v>
      </c>
      <c r="I204" s="201">
        <f>'1- کل کادر پرستاری به تخت موجود'!AY204</f>
        <v>0</v>
      </c>
      <c r="J204" s="201">
        <f>'1- کل کادر پرستاری به تخت موجود'!BI204</f>
        <v>0</v>
      </c>
      <c r="K204" s="201">
        <f>'1- کل کادر پرستاری به تخت موجود'!BS204</f>
        <v>0</v>
      </c>
      <c r="L204" s="201">
        <f>'1- کل کادر پرستاری به تخت موجود'!CC204</f>
        <v>0</v>
      </c>
      <c r="M204" s="201">
        <f>'1- کل کادر پرستاری به تخت موجود'!CM204</f>
        <v>0</v>
      </c>
      <c r="N204" s="201">
        <f>'1- کل کادر پرستاری به تخت موجود'!CW204</f>
        <v>0</v>
      </c>
      <c r="O204" s="201">
        <f>'1- کل کادر پرستاری به تخت موجود'!CZ204</f>
        <v>0</v>
      </c>
      <c r="P204" s="201">
        <f>SUM('1- کل کادر پرستاری به تخت موجود'!DD204:DE204)</f>
        <v>0</v>
      </c>
      <c r="Q204" s="202">
        <f t="shared" si="98"/>
        <v>0</v>
      </c>
      <c r="R204" s="202">
        <f>'1- کل کادر پرستاری به تخت موجود'!DH204</f>
        <v>0</v>
      </c>
      <c r="S204" s="208" t="e">
        <f t="shared" si="99"/>
        <v>#DIV/0!</v>
      </c>
      <c r="T204" s="355"/>
      <c r="U204" s="355"/>
    </row>
    <row r="205" spans="2:21" ht="18.75" thickBot="1" x14ac:dyDescent="0.3">
      <c r="O205" s="116"/>
      <c r="P205" s="116"/>
      <c r="Q205" s="115">
        <f t="shared" ref="Q205:R208" si="100">SUM(Q5,Q9,Q13,Q21,Q25,Q29,Q33,Q37,Q41,Q45,Q49,Q53,Q57,Q61,Q65,Q69,Q73,,Q77,Q81,Q85,Q89,Q93,Q97,Q101,Q105,Q109,Q113,Q117,Q121,Q125,Q129,Q133,Q137,Q141,Q145,Q149,Q153,Q157,Q161,Q165,Q169,Q173,Q177,Q181,Q185,Q189,Q193,Q197,Q201)</f>
        <v>119</v>
      </c>
      <c r="R205" s="115">
        <f t="shared" si="100"/>
        <v>578</v>
      </c>
      <c r="S205" s="209">
        <f>Q205/R205</f>
        <v>0.20588235294117646</v>
      </c>
      <c r="T205" s="358">
        <f>SUM(Q205:Q206)/SUM(R205:R206)</f>
        <v>0.2091304347826087</v>
      </c>
      <c r="U205" s="358">
        <f>SUM(Q205:Q208)/SUM(R205:R208)</f>
        <v>0.21407185628742514</v>
      </c>
    </row>
    <row r="206" spans="2:21" ht="29.25" thickBot="1" x14ac:dyDescent="0.3">
      <c r="C206" s="109" t="s">
        <v>111</v>
      </c>
      <c r="D206" s="270" t="s">
        <v>112</v>
      </c>
      <c r="E206" s="270"/>
      <c r="F206" s="277" t="s">
        <v>113</v>
      </c>
      <c r="G206" s="278"/>
      <c r="H206" s="278"/>
      <c r="I206" s="279"/>
      <c r="J206" s="277" t="s">
        <v>114</v>
      </c>
      <c r="K206" s="278"/>
      <c r="L206" s="278"/>
      <c r="M206" s="278"/>
      <c r="N206" s="279"/>
      <c r="O206" s="116"/>
      <c r="P206" s="116"/>
      <c r="Q206" s="115">
        <f t="shared" si="100"/>
        <v>121.5</v>
      </c>
      <c r="R206" s="115">
        <f t="shared" si="100"/>
        <v>572</v>
      </c>
      <c r="S206" s="209">
        <f>Q206/R206</f>
        <v>0.21241258741258742</v>
      </c>
      <c r="T206" s="358"/>
      <c r="U206" s="358"/>
    </row>
    <row r="207" spans="2:21" ht="36" customHeight="1" thickBot="1" x14ac:dyDescent="0.3">
      <c r="C207" s="111" t="s">
        <v>115</v>
      </c>
      <c r="D207" s="271">
        <f>S205</f>
        <v>0.20588235294117646</v>
      </c>
      <c r="E207" s="272"/>
      <c r="F207" s="291" t="s">
        <v>115</v>
      </c>
      <c r="G207" s="292"/>
      <c r="H207" s="275">
        <f>T205</f>
        <v>0.2091304347826087</v>
      </c>
      <c r="I207" s="276"/>
      <c r="J207" s="280">
        <f>U205</f>
        <v>0.21407185628742514</v>
      </c>
      <c r="K207" s="281"/>
      <c r="L207" s="281"/>
      <c r="M207" s="281"/>
      <c r="N207" s="282"/>
      <c r="O207" s="116"/>
      <c r="P207" s="116"/>
      <c r="Q207" s="115">
        <f t="shared" si="100"/>
        <v>126.5</v>
      </c>
      <c r="R207" s="115">
        <f t="shared" si="100"/>
        <v>612</v>
      </c>
      <c r="S207" s="209">
        <f>Q207/R207</f>
        <v>0.20669934640522875</v>
      </c>
      <c r="T207" s="358">
        <f>SUM(Q207:Q208)/SUM(R207:R208)</f>
        <v>0.21885521885521886</v>
      </c>
      <c r="U207" s="358"/>
    </row>
    <row r="208" spans="2:21" ht="36" customHeight="1" x14ac:dyDescent="0.25">
      <c r="C208" s="112" t="s">
        <v>116</v>
      </c>
      <c r="D208" s="273">
        <f>S206</f>
        <v>0.21241258741258742</v>
      </c>
      <c r="E208" s="274"/>
      <c r="F208" s="293"/>
      <c r="G208" s="294"/>
      <c r="H208" s="271"/>
      <c r="I208" s="272"/>
      <c r="J208" s="283"/>
      <c r="K208" s="284"/>
      <c r="L208" s="284"/>
      <c r="M208" s="284"/>
      <c r="N208" s="285"/>
      <c r="O208" s="116"/>
      <c r="P208" s="116"/>
      <c r="Q208" s="115">
        <f t="shared" si="100"/>
        <v>133.5</v>
      </c>
      <c r="R208" s="115">
        <f t="shared" si="100"/>
        <v>576</v>
      </c>
      <c r="S208" s="209">
        <f>Q208/R208</f>
        <v>0.23177083333333334</v>
      </c>
      <c r="T208" s="358"/>
      <c r="U208" s="358"/>
    </row>
    <row r="209" spans="3:21" ht="36" customHeight="1" thickBot="1" x14ac:dyDescent="0.3">
      <c r="C209" s="112" t="s">
        <v>117</v>
      </c>
      <c r="D209" s="273">
        <f>S207</f>
        <v>0.20669934640522875</v>
      </c>
      <c r="E209" s="274"/>
      <c r="F209" s="295" t="s">
        <v>116</v>
      </c>
      <c r="G209" s="296"/>
      <c r="H209" s="289">
        <f>T207</f>
        <v>0.21885521885521886</v>
      </c>
      <c r="I209" s="290"/>
      <c r="J209" s="283"/>
      <c r="K209" s="284"/>
      <c r="L209" s="284"/>
      <c r="M209" s="284"/>
      <c r="N209" s="285"/>
      <c r="O209" s="116"/>
      <c r="P209" s="116"/>
      <c r="Q209" s="116"/>
      <c r="R209" s="116"/>
      <c r="S209" s="210"/>
      <c r="T209" s="210"/>
      <c r="U209" s="210"/>
    </row>
    <row r="210" spans="3:21" ht="36" customHeight="1" thickBot="1" x14ac:dyDescent="0.3">
      <c r="C210" s="110" t="s">
        <v>118</v>
      </c>
      <c r="D210" s="289">
        <f>S208</f>
        <v>0.23177083333333334</v>
      </c>
      <c r="E210" s="290"/>
      <c r="F210" s="297"/>
      <c r="G210" s="298"/>
      <c r="H210" s="275"/>
      <c r="I210" s="276"/>
      <c r="J210" s="286"/>
      <c r="K210" s="287"/>
      <c r="L210" s="287"/>
      <c r="M210" s="287"/>
      <c r="N210" s="288"/>
      <c r="O210" s="116"/>
      <c r="P210" s="116"/>
      <c r="Q210" s="116"/>
      <c r="R210" s="116"/>
      <c r="S210" s="210"/>
      <c r="T210" s="210"/>
      <c r="U210" s="210"/>
    </row>
    <row r="211" spans="3:21" x14ac:dyDescent="0.25">
      <c r="O211" s="116"/>
      <c r="P211" s="116"/>
      <c r="Q211" s="116"/>
      <c r="R211" s="116"/>
      <c r="S211" s="210"/>
      <c r="T211" s="210"/>
      <c r="U211" s="210"/>
    </row>
  </sheetData>
  <sheetProtection password="CA08" sheet="1" objects="1" scenarios="1" selectLockedCells="1"/>
  <mergeCells count="267">
    <mergeCell ref="T205:T206"/>
    <mergeCell ref="U205:U208"/>
    <mergeCell ref="T207:T208"/>
    <mergeCell ref="D206:E206"/>
    <mergeCell ref="F206:I206"/>
    <mergeCell ref="J206:N206"/>
    <mergeCell ref="D207:E207"/>
    <mergeCell ref="F207:G208"/>
    <mergeCell ref="H207:I208"/>
    <mergeCell ref="J207:N210"/>
    <mergeCell ref="D208:E208"/>
    <mergeCell ref="D209:E209"/>
    <mergeCell ref="F209:G210"/>
    <mergeCell ref="H209:I210"/>
    <mergeCell ref="D210:E210"/>
    <mergeCell ref="B201:B204"/>
    <mergeCell ref="C201:C204"/>
    <mergeCell ref="T201:T202"/>
    <mergeCell ref="U201:U204"/>
    <mergeCell ref="T203:T204"/>
    <mergeCell ref="B197:B200"/>
    <mergeCell ref="C197:C200"/>
    <mergeCell ref="T197:T198"/>
    <mergeCell ref="U197:U200"/>
    <mergeCell ref="T199:T200"/>
    <mergeCell ref="B193:B196"/>
    <mergeCell ref="C193:C196"/>
    <mergeCell ref="T193:T194"/>
    <mergeCell ref="U193:U196"/>
    <mergeCell ref="T195:T196"/>
    <mergeCell ref="B189:B192"/>
    <mergeCell ref="C189:C192"/>
    <mergeCell ref="T189:T190"/>
    <mergeCell ref="U189:U192"/>
    <mergeCell ref="T191:T192"/>
    <mergeCell ref="B185:B188"/>
    <mergeCell ref="C185:C188"/>
    <mergeCell ref="T185:T186"/>
    <mergeCell ref="U185:U188"/>
    <mergeCell ref="T187:T188"/>
    <mergeCell ref="B181:B184"/>
    <mergeCell ref="C181:C184"/>
    <mergeCell ref="T181:T182"/>
    <mergeCell ref="U181:U184"/>
    <mergeCell ref="T183:T184"/>
    <mergeCell ref="B177:B180"/>
    <mergeCell ref="C177:C180"/>
    <mergeCell ref="T177:T178"/>
    <mergeCell ref="U177:U180"/>
    <mergeCell ref="T179:T180"/>
    <mergeCell ref="B173:B176"/>
    <mergeCell ref="C173:C176"/>
    <mergeCell ref="T173:T174"/>
    <mergeCell ref="U173:U176"/>
    <mergeCell ref="T175:T176"/>
    <mergeCell ref="B169:B172"/>
    <mergeCell ref="C169:C172"/>
    <mergeCell ref="T169:T170"/>
    <mergeCell ref="U169:U172"/>
    <mergeCell ref="T171:T172"/>
    <mergeCell ref="B165:B168"/>
    <mergeCell ref="C165:C168"/>
    <mergeCell ref="T165:T166"/>
    <mergeCell ref="U165:U168"/>
    <mergeCell ref="T167:T168"/>
    <mergeCell ref="B161:B164"/>
    <mergeCell ref="C161:C164"/>
    <mergeCell ref="T161:T162"/>
    <mergeCell ref="U161:U164"/>
    <mergeCell ref="T163:T164"/>
    <mergeCell ref="B157:B160"/>
    <mergeCell ref="C157:C160"/>
    <mergeCell ref="T157:T158"/>
    <mergeCell ref="U157:U160"/>
    <mergeCell ref="T159:T160"/>
    <mergeCell ref="B153:B156"/>
    <mergeCell ref="C153:C156"/>
    <mergeCell ref="T153:T154"/>
    <mergeCell ref="U153:U156"/>
    <mergeCell ref="T155:T156"/>
    <mergeCell ref="B149:B152"/>
    <mergeCell ref="C149:C152"/>
    <mergeCell ref="T149:T150"/>
    <mergeCell ref="U149:U152"/>
    <mergeCell ref="T151:T152"/>
    <mergeCell ref="B145:B148"/>
    <mergeCell ref="C145:C148"/>
    <mergeCell ref="T145:T146"/>
    <mergeCell ref="U145:U148"/>
    <mergeCell ref="T147:T148"/>
    <mergeCell ref="B141:B144"/>
    <mergeCell ref="C141:C144"/>
    <mergeCell ref="T141:T142"/>
    <mergeCell ref="U141:U144"/>
    <mergeCell ref="T143:T144"/>
    <mergeCell ref="B137:B140"/>
    <mergeCell ref="C137:C140"/>
    <mergeCell ref="T137:T138"/>
    <mergeCell ref="U137:U140"/>
    <mergeCell ref="T139:T140"/>
    <mergeCell ref="B133:B136"/>
    <mergeCell ref="C133:C136"/>
    <mergeCell ref="T133:T134"/>
    <mergeCell ref="U133:U136"/>
    <mergeCell ref="T135:T136"/>
    <mergeCell ref="B129:B132"/>
    <mergeCell ref="C129:C132"/>
    <mergeCell ref="T129:T130"/>
    <mergeCell ref="U129:U132"/>
    <mergeCell ref="T131:T132"/>
    <mergeCell ref="B125:B128"/>
    <mergeCell ref="C125:C128"/>
    <mergeCell ref="T125:T126"/>
    <mergeCell ref="U125:U128"/>
    <mergeCell ref="T127:T128"/>
    <mergeCell ref="B121:B124"/>
    <mergeCell ref="C121:C124"/>
    <mergeCell ref="T121:T122"/>
    <mergeCell ref="U121:U124"/>
    <mergeCell ref="T123:T124"/>
    <mergeCell ref="B117:B120"/>
    <mergeCell ref="C117:C120"/>
    <mergeCell ref="T117:T118"/>
    <mergeCell ref="U117:U120"/>
    <mergeCell ref="T119:T120"/>
    <mergeCell ref="B113:B116"/>
    <mergeCell ref="C113:C116"/>
    <mergeCell ref="T113:T114"/>
    <mergeCell ref="U113:U116"/>
    <mergeCell ref="T115:T116"/>
    <mergeCell ref="B109:B112"/>
    <mergeCell ref="C109:C112"/>
    <mergeCell ref="T109:T110"/>
    <mergeCell ref="U109:U112"/>
    <mergeCell ref="T111:T112"/>
    <mergeCell ref="B105:B108"/>
    <mergeCell ref="C105:C108"/>
    <mergeCell ref="T105:T106"/>
    <mergeCell ref="U105:U108"/>
    <mergeCell ref="T107:T108"/>
    <mergeCell ref="B101:B104"/>
    <mergeCell ref="C101:C104"/>
    <mergeCell ref="T101:T102"/>
    <mergeCell ref="U101:U104"/>
    <mergeCell ref="T103:T104"/>
    <mergeCell ref="B97:B100"/>
    <mergeCell ref="C97:C100"/>
    <mergeCell ref="T97:T98"/>
    <mergeCell ref="U97:U100"/>
    <mergeCell ref="T99:T100"/>
    <mergeCell ref="B93:B96"/>
    <mergeCell ref="C93:C96"/>
    <mergeCell ref="T93:T94"/>
    <mergeCell ref="U93:U96"/>
    <mergeCell ref="T95:T96"/>
    <mergeCell ref="B89:B92"/>
    <mergeCell ref="C89:C92"/>
    <mergeCell ref="T89:T90"/>
    <mergeCell ref="U89:U92"/>
    <mergeCell ref="T91:T92"/>
    <mergeCell ref="B85:B88"/>
    <mergeCell ref="C85:C88"/>
    <mergeCell ref="T85:T86"/>
    <mergeCell ref="U85:U88"/>
    <mergeCell ref="T87:T88"/>
    <mergeCell ref="B81:B84"/>
    <mergeCell ref="C81:C84"/>
    <mergeCell ref="T81:T82"/>
    <mergeCell ref="U81:U84"/>
    <mergeCell ref="T83:T84"/>
    <mergeCell ref="B77:B80"/>
    <mergeCell ref="C77:C80"/>
    <mergeCell ref="T77:T78"/>
    <mergeCell ref="U77:U80"/>
    <mergeCell ref="T79:T80"/>
    <mergeCell ref="B73:B76"/>
    <mergeCell ref="C73:C76"/>
    <mergeCell ref="T73:T74"/>
    <mergeCell ref="U73:U76"/>
    <mergeCell ref="T75:T76"/>
    <mergeCell ref="B69:B72"/>
    <mergeCell ref="C69:C72"/>
    <mergeCell ref="T69:T70"/>
    <mergeCell ref="U69:U72"/>
    <mergeCell ref="T71:T72"/>
    <mergeCell ref="B65:B68"/>
    <mergeCell ref="C65:C68"/>
    <mergeCell ref="T65:T66"/>
    <mergeCell ref="U65:U68"/>
    <mergeCell ref="T67:T68"/>
    <mergeCell ref="B61:B64"/>
    <mergeCell ref="C61:C64"/>
    <mergeCell ref="T61:T62"/>
    <mergeCell ref="U61:U64"/>
    <mergeCell ref="T63:T64"/>
    <mergeCell ref="B57:B60"/>
    <mergeCell ref="C57:C60"/>
    <mergeCell ref="T57:T58"/>
    <mergeCell ref="U57:U60"/>
    <mergeCell ref="T59:T60"/>
    <mergeCell ref="B53:B56"/>
    <mergeCell ref="C53:C56"/>
    <mergeCell ref="T53:T54"/>
    <mergeCell ref="U53:U56"/>
    <mergeCell ref="T55:T56"/>
    <mergeCell ref="B49:B52"/>
    <mergeCell ref="C49:C52"/>
    <mergeCell ref="T49:T50"/>
    <mergeCell ref="U49:U52"/>
    <mergeCell ref="T51:T52"/>
    <mergeCell ref="B45:B48"/>
    <mergeCell ref="C45:C48"/>
    <mergeCell ref="T45:T46"/>
    <mergeCell ref="U45:U48"/>
    <mergeCell ref="T47:T48"/>
    <mergeCell ref="B41:B44"/>
    <mergeCell ref="C41:C44"/>
    <mergeCell ref="T41:T42"/>
    <mergeCell ref="U41:U44"/>
    <mergeCell ref="T43:T44"/>
    <mergeCell ref="B37:B40"/>
    <mergeCell ref="C37:C40"/>
    <mergeCell ref="T37:T38"/>
    <mergeCell ref="U37:U40"/>
    <mergeCell ref="T39:T40"/>
    <mergeCell ref="B33:B36"/>
    <mergeCell ref="C33:C36"/>
    <mergeCell ref="T33:T34"/>
    <mergeCell ref="U33:U36"/>
    <mergeCell ref="T35:T36"/>
    <mergeCell ref="B29:B32"/>
    <mergeCell ref="C29:C32"/>
    <mergeCell ref="T29:T30"/>
    <mergeCell ref="U29:U32"/>
    <mergeCell ref="T31:T32"/>
    <mergeCell ref="B25:B28"/>
    <mergeCell ref="C25:C28"/>
    <mergeCell ref="T25:T26"/>
    <mergeCell ref="U25:U28"/>
    <mergeCell ref="T27:T28"/>
    <mergeCell ref="B21:B24"/>
    <mergeCell ref="C21:C24"/>
    <mergeCell ref="T21:T22"/>
    <mergeCell ref="U21:U24"/>
    <mergeCell ref="T23:T24"/>
    <mergeCell ref="B17:B20"/>
    <mergeCell ref="C17:C20"/>
    <mergeCell ref="T17:T18"/>
    <mergeCell ref="U17:U20"/>
    <mergeCell ref="T19:T20"/>
    <mergeCell ref="B13:B16"/>
    <mergeCell ref="C13:C16"/>
    <mergeCell ref="T13:T14"/>
    <mergeCell ref="U13:U16"/>
    <mergeCell ref="T15:T16"/>
    <mergeCell ref="B9:B12"/>
    <mergeCell ref="C9:C12"/>
    <mergeCell ref="T9:T10"/>
    <mergeCell ref="U9:U12"/>
    <mergeCell ref="T11:T12"/>
    <mergeCell ref="B5:B8"/>
    <mergeCell ref="C5:C8"/>
    <mergeCell ref="T3:U3"/>
    <mergeCell ref="T5:T6"/>
    <mergeCell ref="U5:U8"/>
    <mergeCell ref="T7:T8"/>
    <mergeCell ref="O3:Q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0"/>
  <sheetViews>
    <sheetView rightToLeft="1" topLeftCell="C1" zoomScale="90" zoomScaleNormal="90" workbookViewId="0">
      <selection activeCell="J16" sqref="J16"/>
    </sheetView>
  </sheetViews>
  <sheetFormatPr defaultRowHeight="15" x14ac:dyDescent="0.25"/>
  <cols>
    <col min="3" max="3" width="35.42578125" customWidth="1"/>
    <col min="4" max="4" width="8.42578125" customWidth="1"/>
    <col min="5" max="12" width="10.5703125" customWidth="1"/>
    <col min="13" max="15" width="15.5703125" customWidth="1"/>
    <col min="16" max="16" width="6.42578125" customWidth="1"/>
  </cols>
  <sheetData>
    <row r="1" spans="2:16" ht="27" customHeight="1" thickBot="1" x14ac:dyDescent="0.3">
      <c r="B1" s="138"/>
      <c r="C1" s="139"/>
      <c r="D1" s="360" t="s">
        <v>145</v>
      </c>
      <c r="E1" s="360"/>
      <c r="F1" s="360"/>
      <c r="G1" s="360"/>
      <c r="H1" s="360"/>
      <c r="I1" s="140" t="s">
        <v>132</v>
      </c>
      <c r="J1" s="359" t="str">
        <f>لیست!D3</f>
        <v>جهرم</v>
      </c>
      <c r="K1" s="359"/>
      <c r="L1" s="359"/>
      <c r="M1" s="137" t="s">
        <v>19</v>
      </c>
      <c r="N1" s="136">
        <f>لیست!D2</f>
        <v>1397</v>
      </c>
      <c r="O1" s="128"/>
      <c r="P1" s="2"/>
    </row>
    <row r="2" spans="2:16" ht="29.25" customHeight="1" x14ac:dyDescent="0.6">
      <c r="B2" s="364" t="s">
        <v>51</v>
      </c>
      <c r="C2" s="361" t="s">
        <v>55</v>
      </c>
      <c r="D2" s="372" t="s">
        <v>64</v>
      </c>
      <c r="E2" s="375" t="s">
        <v>133</v>
      </c>
      <c r="F2" s="376"/>
      <c r="G2" s="376"/>
      <c r="H2" s="376"/>
      <c r="I2" s="376"/>
      <c r="J2" s="377"/>
      <c r="K2" s="378" t="s">
        <v>134</v>
      </c>
      <c r="L2" s="367" t="s">
        <v>18</v>
      </c>
      <c r="M2" s="367" t="s">
        <v>135</v>
      </c>
      <c r="N2" s="367" t="s">
        <v>136</v>
      </c>
      <c r="O2" s="367" t="s">
        <v>137</v>
      </c>
      <c r="P2" s="117"/>
    </row>
    <row r="3" spans="2:16" ht="19.5" customHeight="1" x14ac:dyDescent="0.25">
      <c r="B3" s="365"/>
      <c r="C3" s="362"/>
      <c r="D3" s="373"/>
      <c r="E3" s="370" t="s">
        <v>138</v>
      </c>
      <c r="F3" s="371"/>
      <c r="G3" s="370" t="s">
        <v>139</v>
      </c>
      <c r="H3" s="371"/>
      <c r="I3" s="370" t="s">
        <v>140</v>
      </c>
      <c r="J3" s="371"/>
      <c r="K3" s="379"/>
      <c r="L3" s="368"/>
      <c r="M3" s="368"/>
      <c r="N3" s="368"/>
      <c r="O3" s="368"/>
    </row>
    <row r="4" spans="2:16" ht="32.25" customHeight="1" thickBot="1" x14ac:dyDescent="0.65">
      <c r="B4" s="366"/>
      <c r="C4" s="363"/>
      <c r="D4" s="374"/>
      <c r="E4" s="129" t="s">
        <v>141</v>
      </c>
      <c r="F4" s="130" t="s">
        <v>142</v>
      </c>
      <c r="G4" s="129" t="s">
        <v>143</v>
      </c>
      <c r="H4" s="130" t="s">
        <v>144</v>
      </c>
      <c r="I4" s="129" t="s">
        <v>141</v>
      </c>
      <c r="J4" s="130" t="s">
        <v>144</v>
      </c>
      <c r="K4" s="380"/>
      <c r="L4" s="369"/>
      <c r="M4" s="369"/>
      <c r="N4" s="369"/>
      <c r="O4" s="369"/>
    </row>
    <row r="5" spans="2:16" ht="18.75" customHeight="1" thickBot="1" x14ac:dyDescent="0.3">
      <c r="B5" s="238">
        <v>1</v>
      </c>
      <c r="C5" s="241" t="str">
        <f>لیست!D6</f>
        <v>پیمانیه</v>
      </c>
      <c r="D5" s="105" t="s">
        <v>106</v>
      </c>
      <c r="E5" s="183">
        <v>20</v>
      </c>
      <c r="F5" s="184">
        <v>10</v>
      </c>
      <c r="G5" s="183">
        <v>2</v>
      </c>
      <c r="H5" s="184">
        <v>2</v>
      </c>
      <c r="I5" s="183">
        <v>0</v>
      </c>
      <c r="J5" s="184">
        <v>0</v>
      </c>
      <c r="K5" s="135">
        <f>SUM(E5:J5)</f>
        <v>34</v>
      </c>
      <c r="L5" s="182">
        <v>14063</v>
      </c>
      <c r="M5" s="131">
        <f t="shared" ref="M5:M36" si="0">(K5/L5)*10000</f>
        <v>24.176918154021191</v>
      </c>
      <c r="N5" s="381">
        <f>(SUM(K5:K6)/SUM(L5:L6))*10000</f>
        <v>28.019052956010089</v>
      </c>
      <c r="O5" s="383">
        <f>(SUM(K5:K8/SUM(L5:L8)*10000))</f>
        <v>6.9633604358244421</v>
      </c>
    </row>
    <row r="6" spans="2:16" ht="18.75" customHeight="1" thickBot="1" x14ac:dyDescent="0.3">
      <c r="B6" s="239"/>
      <c r="C6" s="242"/>
      <c r="D6" s="79" t="s">
        <v>107</v>
      </c>
      <c r="E6" s="183">
        <v>23</v>
      </c>
      <c r="F6" s="184">
        <v>10</v>
      </c>
      <c r="G6" s="183">
        <v>2</v>
      </c>
      <c r="H6" s="184">
        <v>1</v>
      </c>
      <c r="I6" s="183">
        <v>0</v>
      </c>
      <c r="J6" s="184">
        <v>0</v>
      </c>
      <c r="K6" s="135">
        <f t="shared" ref="K6:K69" si="1">SUM(E6:J6)</f>
        <v>36</v>
      </c>
      <c r="L6" s="182">
        <v>10920</v>
      </c>
      <c r="M6" s="132">
        <f t="shared" si="0"/>
        <v>32.967032967032964</v>
      </c>
      <c r="N6" s="382"/>
      <c r="O6" s="384"/>
    </row>
    <row r="7" spans="2:16" ht="18.75" customHeight="1" thickBot="1" x14ac:dyDescent="0.3">
      <c r="B7" s="239"/>
      <c r="C7" s="242"/>
      <c r="D7" s="79" t="s">
        <v>108</v>
      </c>
      <c r="E7" s="183">
        <v>26</v>
      </c>
      <c r="F7" s="184">
        <v>15</v>
      </c>
      <c r="G7" s="183">
        <v>2</v>
      </c>
      <c r="H7" s="184">
        <v>1</v>
      </c>
      <c r="I7" s="183">
        <v>0</v>
      </c>
      <c r="J7" s="184">
        <v>0</v>
      </c>
      <c r="K7" s="135">
        <f t="shared" si="1"/>
        <v>44</v>
      </c>
      <c r="L7" s="182">
        <v>11574</v>
      </c>
      <c r="M7" s="133">
        <f t="shared" si="0"/>
        <v>38.016243303957147</v>
      </c>
      <c r="N7" s="386">
        <f>(SUM(K7:K8)/SUM(L7:L8))*10000</f>
        <v>37.745344740815298</v>
      </c>
      <c r="O7" s="384"/>
    </row>
    <row r="8" spans="2:16" ht="18.75" customHeight="1" thickBot="1" x14ac:dyDescent="0.3">
      <c r="B8" s="240"/>
      <c r="C8" s="243"/>
      <c r="D8" s="101" t="s">
        <v>109</v>
      </c>
      <c r="E8" s="183">
        <v>28</v>
      </c>
      <c r="F8" s="184">
        <v>15</v>
      </c>
      <c r="G8" s="183">
        <v>2</v>
      </c>
      <c r="H8" s="184">
        <v>1</v>
      </c>
      <c r="I8" s="183">
        <v>0</v>
      </c>
      <c r="J8" s="184">
        <v>0</v>
      </c>
      <c r="K8" s="135">
        <f t="shared" si="1"/>
        <v>46</v>
      </c>
      <c r="L8" s="182">
        <v>12270</v>
      </c>
      <c r="M8" s="134">
        <f t="shared" si="0"/>
        <v>37.489812550937245</v>
      </c>
      <c r="N8" s="387"/>
      <c r="O8" s="385"/>
    </row>
    <row r="9" spans="2:16" ht="18.75" customHeight="1" thickBot="1" x14ac:dyDescent="0.3">
      <c r="B9" s="238">
        <v>2</v>
      </c>
      <c r="C9" s="241" t="str">
        <f>لیست!D7</f>
        <v>مطهری</v>
      </c>
      <c r="D9" s="105" t="s">
        <v>106</v>
      </c>
      <c r="E9" s="183">
        <v>16</v>
      </c>
      <c r="F9" s="184">
        <v>8</v>
      </c>
      <c r="G9" s="183">
        <v>1</v>
      </c>
      <c r="H9" s="184">
        <v>0</v>
      </c>
      <c r="I9" s="183">
        <v>0</v>
      </c>
      <c r="J9" s="184">
        <v>0</v>
      </c>
      <c r="K9" s="135">
        <f t="shared" si="1"/>
        <v>25</v>
      </c>
      <c r="L9" s="182">
        <v>5767</v>
      </c>
      <c r="M9" s="131">
        <f t="shared" si="0"/>
        <v>43.350095370209814</v>
      </c>
      <c r="N9" s="381">
        <f>(SUM(K9:K10)/SUM(L9:L10))*10000</f>
        <v>47.285623351823226</v>
      </c>
      <c r="O9" s="383">
        <f>(SUM(K9:K12/SUM(L9:L12)*10000))</f>
        <v>10.663254425250587</v>
      </c>
    </row>
    <row r="10" spans="2:16" ht="18.75" customHeight="1" thickBot="1" x14ac:dyDescent="0.3">
      <c r="B10" s="239"/>
      <c r="C10" s="242"/>
      <c r="D10" s="79" t="s">
        <v>107</v>
      </c>
      <c r="E10" s="183">
        <v>18</v>
      </c>
      <c r="F10" s="184">
        <v>8</v>
      </c>
      <c r="G10" s="183">
        <v>1</v>
      </c>
      <c r="H10" s="184">
        <v>0</v>
      </c>
      <c r="I10" s="183">
        <v>0</v>
      </c>
      <c r="J10" s="184">
        <v>0</v>
      </c>
      <c r="K10" s="135">
        <f t="shared" si="1"/>
        <v>27</v>
      </c>
      <c r="L10" s="182">
        <v>5230</v>
      </c>
      <c r="M10" s="132">
        <f t="shared" si="0"/>
        <v>51.625239005736134</v>
      </c>
      <c r="N10" s="382"/>
      <c r="O10" s="384"/>
    </row>
    <row r="11" spans="2:16" ht="18.75" customHeight="1" thickBot="1" x14ac:dyDescent="0.3">
      <c r="B11" s="239"/>
      <c r="C11" s="242"/>
      <c r="D11" s="79" t="s">
        <v>108</v>
      </c>
      <c r="E11" s="183">
        <v>17</v>
      </c>
      <c r="F11" s="184">
        <v>7</v>
      </c>
      <c r="G11" s="183">
        <v>1</v>
      </c>
      <c r="H11" s="184">
        <v>0</v>
      </c>
      <c r="I11" s="183">
        <v>0</v>
      </c>
      <c r="J11" s="184">
        <v>0</v>
      </c>
      <c r="K11" s="135">
        <f t="shared" si="1"/>
        <v>25</v>
      </c>
      <c r="L11" s="182">
        <v>6177</v>
      </c>
      <c r="M11" s="133">
        <f t="shared" si="0"/>
        <v>40.472721385785988</v>
      </c>
      <c r="N11" s="386">
        <f>(SUM(K11:K12)/SUM(L11:L12))*10000</f>
        <v>40.167095115681235</v>
      </c>
      <c r="O11" s="384"/>
    </row>
    <row r="12" spans="2:16" ht="18.75" customHeight="1" thickBot="1" x14ac:dyDescent="0.3">
      <c r="B12" s="240"/>
      <c r="C12" s="243"/>
      <c r="D12" s="101" t="s">
        <v>109</v>
      </c>
      <c r="E12" s="183">
        <v>17</v>
      </c>
      <c r="F12" s="184">
        <v>7</v>
      </c>
      <c r="G12" s="183">
        <v>1</v>
      </c>
      <c r="H12" s="184">
        <v>0</v>
      </c>
      <c r="I12" s="183">
        <v>0</v>
      </c>
      <c r="J12" s="184">
        <v>0</v>
      </c>
      <c r="K12" s="135">
        <f t="shared" si="1"/>
        <v>25</v>
      </c>
      <c r="L12" s="182">
        <v>6271</v>
      </c>
      <c r="M12" s="134">
        <f t="shared" si="0"/>
        <v>39.866050071758892</v>
      </c>
      <c r="N12" s="387"/>
      <c r="O12" s="385"/>
    </row>
    <row r="13" spans="2:16" ht="18.75" customHeight="1" thickBot="1" x14ac:dyDescent="0.3">
      <c r="B13" s="238">
        <v>3</v>
      </c>
      <c r="C13" s="241" t="str">
        <f>لیست!D8</f>
        <v>خاتم الانبیا</v>
      </c>
      <c r="D13" s="105" t="s">
        <v>106</v>
      </c>
      <c r="E13" s="183">
        <v>12</v>
      </c>
      <c r="F13" s="184">
        <v>3</v>
      </c>
      <c r="G13" s="183">
        <v>0</v>
      </c>
      <c r="H13" s="184">
        <v>0</v>
      </c>
      <c r="I13" s="183">
        <v>0</v>
      </c>
      <c r="J13" s="184">
        <v>0</v>
      </c>
      <c r="K13" s="135">
        <f t="shared" si="1"/>
        <v>15</v>
      </c>
      <c r="L13" s="182">
        <v>3560</v>
      </c>
      <c r="M13" s="131">
        <f t="shared" si="0"/>
        <v>42.134831460674157</v>
      </c>
      <c r="N13" s="381">
        <f>(SUM(K13:K14)/SUM(L13:L14))*10000</f>
        <v>48.410521219945139</v>
      </c>
      <c r="O13" s="383">
        <f>(SUM(K13:K16/SUM(L13:L16)*10000))</f>
        <v>12.868908716540837</v>
      </c>
    </row>
    <row r="14" spans="2:16" ht="18.75" customHeight="1" thickBot="1" x14ac:dyDescent="0.3">
      <c r="B14" s="239"/>
      <c r="C14" s="242"/>
      <c r="D14" s="79" t="s">
        <v>107</v>
      </c>
      <c r="E14" s="183">
        <v>12</v>
      </c>
      <c r="F14" s="184">
        <v>3</v>
      </c>
      <c r="G14" s="183">
        <v>0</v>
      </c>
      <c r="H14" s="184">
        <v>0</v>
      </c>
      <c r="I14" s="183">
        <v>0</v>
      </c>
      <c r="J14" s="184">
        <v>0</v>
      </c>
      <c r="K14" s="135">
        <f t="shared" si="1"/>
        <v>15</v>
      </c>
      <c r="L14" s="182">
        <v>2637</v>
      </c>
      <c r="M14" s="132">
        <f t="shared" si="0"/>
        <v>56.882821387940844</v>
      </c>
      <c r="N14" s="382"/>
      <c r="O14" s="384"/>
    </row>
    <row r="15" spans="2:16" ht="18.75" customHeight="1" thickBot="1" x14ac:dyDescent="0.3">
      <c r="B15" s="239"/>
      <c r="C15" s="242"/>
      <c r="D15" s="79" t="s">
        <v>108</v>
      </c>
      <c r="E15" s="183">
        <v>7</v>
      </c>
      <c r="F15" s="184">
        <v>6</v>
      </c>
      <c r="G15" s="183">
        <v>0</v>
      </c>
      <c r="H15" s="184">
        <v>0</v>
      </c>
      <c r="I15" s="183">
        <v>0</v>
      </c>
      <c r="J15" s="184">
        <v>0</v>
      </c>
      <c r="K15" s="135">
        <f t="shared" si="1"/>
        <v>13</v>
      </c>
      <c r="L15" s="182">
        <v>2771</v>
      </c>
      <c r="M15" s="133">
        <f t="shared" si="0"/>
        <v>46.914471309996387</v>
      </c>
      <c r="N15" s="386">
        <f>(SUM(K15:K16)/SUM(L15:L16))*10000</f>
        <v>45.795933321121083</v>
      </c>
      <c r="O15" s="384"/>
    </row>
    <row r="16" spans="2:16" ht="18.75" customHeight="1" thickBot="1" x14ac:dyDescent="0.3">
      <c r="B16" s="240"/>
      <c r="C16" s="243"/>
      <c r="D16" s="101" t="s">
        <v>109</v>
      </c>
      <c r="E16" s="183">
        <v>6</v>
      </c>
      <c r="F16" s="184">
        <v>6</v>
      </c>
      <c r="G16" s="183">
        <v>0</v>
      </c>
      <c r="H16" s="184">
        <v>0</v>
      </c>
      <c r="I16" s="183">
        <v>0</v>
      </c>
      <c r="J16" s="184">
        <v>0</v>
      </c>
      <c r="K16" s="135">
        <f t="shared" si="1"/>
        <v>12</v>
      </c>
      <c r="L16" s="182">
        <v>2688</v>
      </c>
      <c r="M16" s="134">
        <f t="shared" si="0"/>
        <v>44.642857142857139</v>
      </c>
      <c r="N16" s="387"/>
      <c r="O16" s="385"/>
    </row>
    <row r="17" spans="2:15" ht="18.75" customHeight="1" thickBot="1" x14ac:dyDescent="0.3">
      <c r="B17" s="238">
        <v>4</v>
      </c>
      <c r="C17" s="241">
        <f>لیست!D9</f>
        <v>0</v>
      </c>
      <c r="D17" s="105" t="s">
        <v>106</v>
      </c>
      <c r="E17" s="183">
        <v>0</v>
      </c>
      <c r="F17" s="184">
        <v>0</v>
      </c>
      <c r="G17" s="183">
        <v>0</v>
      </c>
      <c r="H17" s="184">
        <v>0</v>
      </c>
      <c r="I17" s="183">
        <v>0</v>
      </c>
      <c r="J17" s="184">
        <v>0</v>
      </c>
      <c r="K17" s="135">
        <f t="shared" si="1"/>
        <v>0</v>
      </c>
      <c r="L17" s="182">
        <v>0</v>
      </c>
      <c r="M17" s="131" t="e">
        <f t="shared" si="0"/>
        <v>#DIV/0!</v>
      </c>
      <c r="N17" s="381" t="e">
        <f>(SUM(K17:K18)/SUM(L17:L18))*10000</f>
        <v>#DIV/0!</v>
      </c>
      <c r="O17" s="383" t="e">
        <f>(SUM(K17:K20/SUM(L17:L20)*10000))</f>
        <v>#DIV/0!</v>
      </c>
    </row>
    <row r="18" spans="2:15" ht="18.75" customHeight="1" thickBot="1" x14ac:dyDescent="0.3">
      <c r="B18" s="239"/>
      <c r="C18" s="242"/>
      <c r="D18" s="79" t="s">
        <v>107</v>
      </c>
      <c r="E18" s="183">
        <v>0</v>
      </c>
      <c r="F18" s="184">
        <v>0</v>
      </c>
      <c r="G18" s="183">
        <v>0</v>
      </c>
      <c r="H18" s="184">
        <v>0</v>
      </c>
      <c r="I18" s="183">
        <v>0</v>
      </c>
      <c r="J18" s="184">
        <v>0</v>
      </c>
      <c r="K18" s="135">
        <f t="shared" si="1"/>
        <v>0</v>
      </c>
      <c r="L18" s="182">
        <v>0</v>
      </c>
      <c r="M18" s="132" t="e">
        <f t="shared" si="0"/>
        <v>#DIV/0!</v>
      </c>
      <c r="N18" s="382"/>
      <c r="O18" s="384"/>
    </row>
    <row r="19" spans="2:15" ht="18.75" customHeight="1" thickBot="1" x14ac:dyDescent="0.3">
      <c r="B19" s="239"/>
      <c r="C19" s="242"/>
      <c r="D19" s="79" t="s">
        <v>108</v>
      </c>
      <c r="E19" s="183">
        <v>0</v>
      </c>
      <c r="F19" s="184">
        <v>0</v>
      </c>
      <c r="G19" s="183">
        <v>0</v>
      </c>
      <c r="H19" s="184">
        <v>0</v>
      </c>
      <c r="I19" s="183">
        <v>0</v>
      </c>
      <c r="J19" s="184">
        <v>0</v>
      </c>
      <c r="K19" s="135">
        <f t="shared" si="1"/>
        <v>0</v>
      </c>
      <c r="L19" s="182">
        <v>0</v>
      </c>
      <c r="M19" s="133" t="e">
        <f t="shared" si="0"/>
        <v>#DIV/0!</v>
      </c>
      <c r="N19" s="386" t="e">
        <f>(SUM(K19:K20)/SUM(L19:L20))*10000</f>
        <v>#DIV/0!</v>
      </c>
      <c r="O19" s="384"/>
    </row>
    <row r="20" spans="2:15" ht="18.75" customHeight="1" thickBot="1" x14ac:dyDescent="0.3">
      <c r="B20" s="240"/>
      <c r="C20" s="243"/>
      <c r="D20" s="101" t="s">
        <v>109</v>
      </c>
      <c r="E20" s="183">
        <v>0</v>
      </c>
      <c r="F20" s="184">
        <v>0</v>
      </c>
      <c r="G20" s="183">
        <v>0</v>
      </c>
      <c r="H20" s="184">
        <v>0</v>
      </c>
      <c r="I20" s="183">
        <v>0</v>
      </c>
      <c r="J20" s="184">
        <v>0</v>
      </c>
      <c r="K20" s="135">
        <f t="shared" si="1"/>
        <v>0</v>
      </c>
      <c r="L20" s="182">
        <v>0</v>
      </c>
      <c r="M20" s="134" t="e">
        <f t="shared" si="0"/>
        <v>#DIV/0!</v>
      </c>
      <c r="N20" s="387"/>
      <c r="O20" s="385"/>
    </row>
    <row r="21" spans="2:15" ht="18.75" customHeight="1" thickBot="1" x14ac:dyDescent="0.3">
      <c r="B21" s="238">
        <v>5</v>
      </c>
      <c r="C21" s="241">
        <f>لیست!D10</f>
        <v>0</v>
      </c>
      <c r="D21" s="105" t="s">
        <v>106</v>
      </c>
      <c r="E21" s="183">
        <v>0</v>
      </c>
      <c r="F21" s="184">
        <v>0</v>
      </c>
      <c r="G21" s="183">
        <v>0</v>
      </c>
      <c r="H21" s="184">
        <v>0</v>
      </c>
      <c r="I21" s="183">
        <v>0</v>
      </c>
      <c r="J21" s="184">
        <v>0</v>
      </c>
      <c r="K21" s="135">
        <f t="shared" si="1"/>
        <v>0</v>
      </c>
      <c r="L21" s="182">
        <v>0</v>
      </c>
      <c r="M21" s="131" t="e">
        <f t="shared" si="0"/>
        <v>#DIV/0!</v>
      </c>
      <c r="N21" s="381" t="e">
        <f>(SUM(K21:K22)/SUM(L21:L22))*10000</f>
        <v>#DIV/0!</v>
      </c>
      <c r="O21" s="383" t="e">
        <f>(SUM(K21:K24/SUM(L21:L24)*10000))</f>
        <v>#DIV/0!</v>
      </c>
    </row>
    <row r="22" spans="2:15" ht="18.75" customHeight="1" thickBot="1" x14ac:dyDescent="0.3">
      <c r="B22" s="239"/>
      <c r="C22" s="242"/>
      <c r="D22" s="79" t="s">
        <v>107</v>
      </c>
      <c r="E22" s="183">
        <v>0</v>
      </c>
      <c r="F22" s="184">
        <v>0</v>
      </c>
      <c r="G22" s="183">
        <v>0</v>
      </c>
      <c r="H22" s="184">
        <v>0</v>
      </c>
      <c r="I22" s="183">
        <v>0</v>
      </c>
      <c r="J22" s="184">
        <v>0</v>
      </c>
      <c r="K22" s="135">
        <f t="shared" si="1"/>
        <v>0</v>
      </c>
      <c r="L22" s="182">
        <v>0</v>
      </c>
      <c r="M22" s="132" t="e">
        <f t="shared" si="0"/>
        <v>#DIV/0!</v>
      </c>
      <c r="N22" s="382"/>
      <c r="O22" s="384"/>
    </row>
    <row r="23" spans="2:15" ht="18.75" customHeight="1" thickBot="1" x14ac:dyDescent="0.3">
      <c r="B23" s="239"/>
      <c r="C23" s="242"/>
      <c r="D23" s="79" t="s">
        <v>108</v>
      </c>
      <c r="E23" s="183">
        <v>0</v>
      </c>
      <c r="F23" s="184">
        <v>0</v>
      </c>
      <c r="G23" s="183">
        <v>0</v>
      </c>
      <c r="H23" s="184">
        <v>0</v>
      </c>
      <c r="I23" s="183">
        <v>0</v>
      </c>
      <c r="J23" s="184">
        <v>0</v>
      </c>
      <c r="K23" s="135">
        <f t="shared" si="1"/>
        <v>0</v>
      </c>
      <c r="L23" s="182">
        <v>0</v>
      </c>
      <c r="M23" s="133" t="e">
        <f t="shared" si="0"/>
        <v>#DIV/0!</v>
      </c>
      <c r="N23" s="386" t="e">
        <f>(SUM(K23:K24)/SUM(L23:L24))*10000</f>
        <v>#DIV/0!</v>
      </c>
      <c r="O23" s="384"/>
    </row>
    <row r="24" spans="2:15" ht="18.75" customHeight="1" thickBot="1" x14ac:dyDescent="0.3">
      <c r="B24" s="240"/>
      <c r="C24" s="243"/>
      <c r="D24" s="101" t="s">
        <v>109</v>
      </c>
      <c r="E24" s="183">
        <v>0</v>
      </c>
      <c r="F24" s="184">
        <v>0</v>
      </c>
      <c r="G24" s="183">
        <v>0</v>
      </c>
      <c r="H24" s="184">
        <v>0</v>
      </c>
      <c r="I24" s="183">
        <v>0</v>
      </c>
      <c r="J24" s="184">
        <v>0</v>
      </c>
      <c r="K24" s="135">
        <f t="shared" si="1"/>
        <v>0</v>
      </c>
      <c r="L24" s="182">
        <v>0</v>
      </c>
      <c r="M24" s="134" t="e">
        <f t="shared" si="0"/>
        <v>#DIV/0!</v>
      </c>
      <c r="N24" s="387"/>
      <c r="O24" s="385"/>
    </row>
    <row r="25" spans="2:15" ht="18.75" customHeight="1" thickBot="1" x14ac:dyDescent="0.3">
      <c r="B25" s="238">
        <v>6</v>
      </c>
      <c r="C25" s="241">
        <f>لیست!D11</f>
        <v>0</v>
      </c>
      <c r="D25" s="105" t="s">
        <v>106</v>
      </c>
      <c r="E25" s="183">
        <v>0</v>
      </c>
      <c r="F25" s="184">
        <v>0</v>
      </c>
      <c r="G25" s="183">
        <v>0</v>
      </c>
      <c r="H25" s="184">
        <v>0</v>
      </c>
      <c r="I25" s="183">
        <v>0</v>
      </c>
      <c r="J25" s="184">
        <v>0</v>
      </c>
      <c r="K25" s="135">
        <f t="shared" si="1"/>
        <v>0</v>
      </c>
      <c r="L25" s="182">
        <v>0</v>
      </c>
      <c r="M25" s="131" t="e">
        <f t="shared" si="0"/>
        <v>#DIV/0!</v>
      </c>
      <c r="N25" s="381" t="e">
        <f>(SUM(K25:K26)/SUM(L25:L26))*10000</f>
        <v>#DIV/0!</v>
      </c>
      <c r="O25" s="383" t="e">
        <f>(SUM(K25:K28/SUM(L25:L28)*10000))</f>
        <v>#DIV/0!</v>
      </c>
    </row>
    <row r="26" spans="2:15" ht="18.75" customHeight="1" thickBot="1" x14ac:dyDescent="0.3">
      <c r="B26" s="239"/>
      <c r="C26" s="242"/>
      <c r="D26" s="79" t="s">
        <v>107</v>
      </c>
      <c r="E26" s="183">
        <v>0</v>
      </c>
      <c r="F26" s="184">
        <v>0</v>
      </c>
      <c r="G26" s="183">
        <v>0</v>
      </c>
      <c r="H26" s="184">
        <v>0</v>
      </c>
      <c r="I26" s="183">
        <v>0</v>
      </c>
      <c r="J26" s="184">
        <v>0</v>
      </c>
      <c r="K26" s="135">
        <f t="shared" si="1"/>
        <v>0</v>
      </c>
      <c r="L26" s="182">
        <v>0</v>
      </c>
      <c r="M26" s="132" t="e">
        <f t="shared" si="0"/>
        <v>#DIV/0!</v>
      </c>
      <c r="N26" s="382"/>
      <c r="O26" s="384"/>
    </row>
    <row r="27" spans="2:15" ht="18.75" customHeight="1" thickBot="1" x14ac:dyDescent="0.3">
      <c r="B27" s="239"/>
      <c r="C27" s="242"/>
      <c r="D27" s="79" t="s">
        <v>108</v>
      </c>
      <c r="E27" s="183">
        <v>0</v>
      </c>
      <c r="F27" s="184">
        <v>0</v>
      </c>
      <c r="G27" s="183">
        <v>0</v>
      </c>
      <c r="H27" s="184">
        <v>0</v>
      </c>
      <c r="I27" s="183">
        <v>0</v>
      </c>
      <c r="J27" s="184">
        <v>0</v>
      </c>
      <c r="K27" s="135">
        <f t="shared" si="1"/>
        <v>0</v>
      </c>
      <c r="L27" s="182">
        <v>0</v>
      </c>
      <c r="M27" s="133" t="e">
        <f t="shared" si="0"/>
        <v>#DIV/0!</v>
      </c>
      <c r="N27" s="386" t="e">
        <f>(SUM(K27:K28)/SUM(L27:L28))*10000</f>
        <v>#DIV/0!</v>
      </c>
      <c r="O27" s="384"/>
    </row>
    <row r="28" spans="2:15" ht="18.75" customHeight="1" thickBot="1" x14ac:dyDescent="0.3">
      <c r="B28" s="240"/>
      <c r="C28" s="243"/>
      <c r="D28" s="101" t="s">
        <v>109</v>
      </c>
      <c r="E28" s="183">
        <v>0</v>
      </c>
      <c r="F28" s="184">
        <v>0</v>
      </c>
      <c r="G28" s="183">
        <v>0</v>
      </c>
      <c r="H28" s="184">
        <v>0</v>
      </c>
      <c r="I28" s="183">
        <v>0</v>
      </c>
      <c r="J28" s="184">
        <v>0</v>
      </c>
      <c r="K28" s="135">
        <f t="shared" si="1"/>
        <v>0</v>
      </c>
      <c r="L28" s="182">
        <v>0</v>
      </c>
      <c r="M28" s="134" t="e">
        <f t="shared" si="0"/>
        <v>#DIV/0!</v>
      </c>
      <c r="N28" s="387"/>
      <c r="O28" s="385"/>
    </row>
    <row r="29" spans="2:15" ht="18.75" customHeight="1" thickBot="1" x14ac:dyDescent="0.3">
      <c r="B29" s="238">
        <v>7</v>
      </c>
      <c r="C29" s="241">
        <f>لیست!D12</f>
        <v>0</v>
      </c>
      <c r="D29" s="105" t="s">
        <v>106</v>
      </c>
      <c r="E29" s="183">
        <v>0</v>
      </c>
      <c r="F29" s="184">
        <v>0</v>
      </c>
      <c r="G29" s="183">
        <v>0</v>
      </c>
      <c r="H29" s="184">
        <v>0</v>
      </c>
      <c r="I29" s="183">
        <v>0</v>
      </c>
      <c r="J29" s="184">
        <v>0</v>
      </c>
      <c r="K29" s="135">
        <f t="shared" si="1"/>
        <v>0</v>
      </c>
      <c r="L29" s="182">
        <v>0</v>
      </c>
      <c r="M29" s="131" t="e">
        <f t="shared" si="0"/>
        <v>#DIV/0!</v>
      </c>
      <c r="N29" s="381" t="e">
        <f>(SUM(K29:K30)/SUM(L29:L30))*10000</f>
        <v>#DIV/0!</v>
      </c>
      <c r="O29" s="383" t="e">
        <f>(SUM(K29:K32/SUM(L29:L32)*10000))</f>
        <v>#DIV/0!</v>
      </c>
    </row>
    <row r="30" spans="2:15" ht="18.75" customHeight="1" thickBot="1" x14ac:dyDescent="0.3">
      <c r="B30" s="239"/>
      <c r="C30" s="242"/>
      <c r="D30" s="79" t="s">
        <v>107</v>
      </c>
      <c r="E30" s="183">
        <v>0</v>
      </c>
      <c r="F30" s="184">
        <v>0</v>
      </c>
      <c r="G30" s="183">
        <v>0</v>
      </c>
      <c r="H30" s="184">
        <v>0</v>
      </c>
      <c r="I30" s="183">
        <v>0</v>
      </c>
      <c r="J30" s="184">
        <v>0</v>
      </c>
      <c r="K30" s="135">
        <f t="shared" si="1"/>
        <v>0</v>
      </c>
      <c r="L30" s="182">
        <v>0</v>
      </c>
      <c r="M30" s="132" t="e">
        <f t="shared" si="0"/>
        <v>#DIV/0!</v>
      </c>
      <c r="N30" s="382"/>
      <c r="O30" s="384"/>
    </row>
    <row r="31" spans="2:15" ht="18.75" customHeight="1" thickBot="1" x14ac:dyDescent="0.3">
      <c r="B31" s="239"/>
      <c r="C31" s="242"/>
      <c r="D31" s="79" t="s">
        <v>108</v>
      </c>
      <c r="E31" s="183">
        <v>0</v>
      </c>
      <c r="F31" s="184">
        <v>0</v>
      </c>
      <c r="G31" s="183">
        <v>0</v>
      </c>
      <c r="H31" s="184">
        <v>0</v>
      </c>
      <c r="I31" s="183">
        <v>0</v>
      </c>
      <c r="J31" s="184">
        <v>0</v>
      </c>
      <c r="K31" s="135">
        <f t="shared" si="1"/>
        <v>0</v>
      </c>
      <c r="L31" s="182">
        <v>0</v>
      </c>
      <c r="M31" s="133" t="e">
        <f t="shared" si="0"/>
        <v>#DIV/0!</v>
      </c>
      <c r="N31" s="386" t="e">
        <f>(SUM(K31:K32)/SUM(L31:L32))*10000</f>
        <v>#DIV/0!</v>
      </c>
      <c r="O31" s="384"/>
    </row>
    <row r="32" spans="2:15" ht="18.75" customHeight="1" thickBot="1" x14ac:dyDescent="0.3">
      <c r="B32" s="240"/>
      <c r="C32" s="243"/>
      <c r="D32" s="101" t="s">
        <v>109</v>
      </c>
      <c r="E32" s="183">
        <v>0</v>
      </c>
      <c r="F32" s="184">
        <v>0</v>
      </c>
      <c r="G32" s="183">
        <v>0</v>
      </c>
      <c r="H32" s="184">
        <v>0</v>
      </c>
      <c r="I32" s="183">
        <v>0</v>
      </c>
      <c r="J32" s="184">
        <v>0</v>
      </c>
      <c r="K32" s="135">
        <f t="shared" si="1"/>
        <v>0</v>
      </c>
      <c r="L32" s="182">
        <v>0</v>
      </c>
      <c r="M32" s="134" t="e">
        <f t="shared" si="0"/>
        <v>#DIV/0!</v>
      </c>
      <c r="N32" s="387"/>
      <c r="O32" s="385"/>
    </row>
    <row r="33" spans="2:15" ht="18.75" customHeight="1" thickBot="1" x14ac:dyDescent="0.3">
      <c r="B33" s="238">
        <v>8</v>
      </c>
      <c r="C33" s="241">
        <f>لیست!D13</f>
        <v>0</v>
      </c>
      <c r="D33" s="105" t="s">
        <v>106</v>
      </c>
      <c r="E33" s="183">
        <v>0</v>
      </c>
      <c r="F33" s="184">
        <v>0</v>
      </c>
      <c r="G33" s="183">
        <v>0</v>
      </c>
      <c r="H33" s="184">
        <v>0</v>
      </c>
      <c r="I33" s="183">
        <v>0</v>
      </c>
      <c r="J33" s="184">
        <v>0</v>
      </c>
      <c r="K33" s="135">
        <f t="shared" si="1"/>
        <v>0</v>
      </c>
      <c r="L33" s="182">
        <v>0</v>
      </c>
      <c r="M33" s="131" t="e">
        <f t="shared" si="0"/>
        <v>#DIV/0!</v>
      </c>
      <c r="N33" s="381" t="e">
        <f>(SUM(K33:K34)/SUM(L33:L34))*10000</f>
        <v>#DIV/0!</v>
      </c>
      <c r="O33" s="383" t="e">
        <f>(SUM(K33:K36/SUM(L33:L36)*10000))</f>
        <v>#DIV/0!</v>
      </c>
    </row>
    <row r="34" spans="2:15" ht="18.75" customHeight="1" thickBot="1" x14ac:dyDescent="0.3">
      <c r="B34" s="239"/>
      <c r="C34" s="242"/>
      <c r="D34" s="79" t="s">
        <v>107</v>
      </c>
      <c r="E34" s="183">
        <v>0</v>
      </c>
      <c r="F34" s="184">
        <v>0</v>
      </c>
      <c r="G34" s="183">
        <v>0</v>
      </c>
      <c r="H34" s="184">
        <v>0</v>
      </c>
      <c r="I34" s="183">
        <v>0</v>
      </c>
      <c r="J34" s="184">
        <v>0</v>
      </c>
      <c r="K34" s="135">
        <f t="shared" si="1"/>
        <v>0</v>
      </c>
      <c r="L34" s="182">
        <v>0</v>
      </c>
      <c r="M34" s="132" t="e">
        <f t="shared" si="0"/>
        <v>#DIV/0!</v>
      </c>
      <c r="N34" s="382"/>
      <c r="O34" s="384"/>
    </row>
    <row r="35" spans="2:15" ht="18.75" customHeight="1" thickBot="1" x14ac:dyDescent="0.3">
      <c r="B35" s="239"/>
      <c r="C35" s="242"/>
      <c r="D35" s="79" t="s">
        <v>108</v>
      </c>
      <c r="E35" s="183">
        <v>0</v>
      </c>
      <c r="F35" s="184">
        <v>0</v>
      </c>
      <c r="G35" s="183">
        <v>0</v>
      </c>
      <c r="H35" s="184">
        <v>0</v>
      </c>
      <c r="I35" s="183">
        <v>0</v>
      </c>
      <c r="J35" s="184">
        <v>0</v>
      </c>
      <c r="K35" s="135">
        <f t="shared" si="1"/>
        <v>0</v>
      </c>
      <c r="L35" s="182">
        <v>0</v>
      </c>
      <c r="M35" s="133" t="e">
        <f t="shared" si="0"/>
        <v>#DIV/0!</v>
      </c>
      <c r="N35" s="386" t="e">
        <f>(SUM(K35:K36)/SUM(L35:L36))*10000</f>
        <v>#DIV/0!</v>
      </c>
      <c r="O35" s="384"/>
    </row>
    <row r="36" spans="2:15" ht="18.75" customHeight="1" thickBot="1" x14ac:dyDescent="0.3">
      <c r="B36" s="240"/>
      <c r="C36" s="243"/>
      <c r="D36" s="101" t="s">
        <v>109</v>
      </c>
      <c r="E36" s="183">
        <v>0</v>
      </c>
      <c r="F36" s="184">
        <v>0</v>
      </c>
      <c r="G36" s="183">
        <v>0</v>
      </c>
      <c r="H36" s="184">
        <v>0</v>
      </c>
      <c r="I36" s="183">
        <v>0</v>
      </c>
      <c r="J36" s="184">
        <v>0</v>
      </c>
      <c r="K36" s="135">
        <f t="shared" si="1"/>
        <v>0</v>
      </c>
      <c r="L36" s="182">
        <v>0</v>
      </c>
      <c r="M36" s="134" t="e">
        <f t="shared" si="0"/>
        <v>#DIV/0!</v>
      </c>
      <c r="N36" s="387"/>
      <c r="O36" s="385"/>
    </row>
    <row r="37" spans="2:15" ht="18.75" customHeight="1" thickBot="1" x14ac:dyDescent="0.3">
      <c r="B37" s="238">
        <v>9</v>
      </c>
      <c r="C37" s="241">
        <f>لیست!D14</f>
        <v>0</v>
      </c>
      <c r="D37" s="105" t="s">
        <v>106</v>
      </c>
      <c r="E37" s="183">
        <v>0</v>
      </c>
      <c r="F37" s="184">
        <v>0</v>
      </c>
      <c r="G37" s="183">
        <v>0</v>
      </c>
      <c r="H37" s="184">
        <v>0</v>
      </c>
      <c r="I37" s="183">
        <v>0</v>
      </c>
      <c r="J37" s="184">
        <v>0</v>
      </c>
      <c r="K37" s="135">
        <f t="shared" si="1"/>
        <v>0</v>
      </c>
      <c r="L37" s="182">
        <v>0</v>
      </c>
      <c r="M37" s="131" t="e">
        <f t="shared" ref="M37:M68" si="2">(K37/L37)*10000</f>
        <v>#DIV/0!</v>
      </c>
      <c r="N37" s="381" t="e">
        <f>(SUM(K37:K38)/SUM(L37:L38))*10000</f>
        <v>#DIV/0!</v>
      </c>
      <c r="O37" s="383" t="e">
        <f>(SUM(K37:K40/SUM(L37:L40)*10000))</f>
        <v>#DIV/0!</v>
      </c>
    </row>
    <row r="38" spans="2:15" ht="18.75" customHeight="1" thickBot="1" x14ac:dyDescent="0.3">
      <c r="B38" s="239"/>
      <c r="C38" s="242"/>
      <c r="D38" s="79" t="s">
        <v>107</v>
      </c>
      <c r="E38" s="183">
        <v>0</v>
      </c>
      <c r="F38" s="184">
        <v>0</v>
      </c>
      <c r="G38" s="183">
        <v>0</v>
      </c>
      <c r="H38" s="184">
        <v>0</v>
      </c>
      <c r="I38" s="183">
        <v>0</v>
      </c>
      <c r="J38" s="184">
        <v>0</v>
      </c>
      <c r="K38" s="135">
        <f t="shared" si="1"/>
        <v>0</v>
      </c>
      <c r="L38" s="182">
        <v>0</v>
      </c>
      <c r="M38" s="132" t="e">
        <f t="shared" si="2"/>
        <v>#DIV/0!</v>
      </c>
      <c r="N38" s="382"/>
      <c r="O38" s="384"/>
    </row>
    <row r="39" spans="2:15" ht="18.75" customHeight="1" thickBot="1" x14ac:dyDescent="0.3">
      <c r="B39" s="239"/>
      <c r="C39" s="242"/>
      <c r="D39" s="79" t="s">
        <v>108</v>
      </c>
      <c r="E39" s="183">
        <v>0</v>
      </c>
      <c r="F39" s="184">
        <v>0</v>
      </c>
      <c r="G39" s="183">
        <v>0</v>
      </c>
      <c r="H39" s="184">
        <v>0</v>
      </c>
      <c r="I39" s="183">
        <v>0</v>
      </c>
      <c r="J39" s="184">
        <v>0</v>
      </c>
      <c r="K39" s="135">
        <f t="shared" si="1"/>
        <v>0</v>
      </c>
      <c r="L39" s="182">
        <v>0</v>
      </c>
      <c r="M39" s="133" t="e">
        <f t="shared" si="2"/>
        <v>#DIV/0!</v>
      </c>
      <c r="N39" s="386" t="e">
        <f>(SUM(K39:K40)/SUM(L39:L40))*10000</f>
        <v>#DIV/0!</v>
      </c>
      <c r="O39" s="384"/>
    </row>
    <row r="40" spans="2:15" ht="18.75" customHeight="1" thickBot="1" x14ac:dyDescent="0.3">
      <c r="B40" s="240"/>
      <c r="C40" s="243"/>
      <c r="D40" s="101" t="s">
        <v>109</v>
      </c>
      <c r="E40" s="183">
        <v>0</v>
      </c>
      <c r="F40" s="184">
        <v>0</v>
      </c>
      <c r="G40" s="183">
        <v>0</v>
      </c>
      <c r="H40" s="184">
        <v>0</v>
      </c>
      <c r="I40" s="183">
        <v>0</v>
      </c>
      <c r="J40" s="184">
        <v>0</v>
      </c>
      <c r="K40" s="135">
        <f t="shared" si="1"/>
        <v>0</v>
      </c>
      <c r="L40" s="182">
        <v>0</v>
      </c>
      <c r="M40" s="134" t="e">
        <f t="shared" si="2"/>
        <v>#DIV/0!</v>
      </c>
      <c r="N40" s="387"/>
      <c r="O40" s="385"/>
    </row>
    <row r="41" spans="2:15" ht="18.75" customHeight="1" thickBot="1" x14ac:dyDescent="0.3">
      <c r="B41" s="238">
        <v>10</v>
      </c>
      <c r="C41" s="241">
        <f>لیست!D15</f>
        <v>0</v>
      </c>
      <c r="D41" s="105" t="s">
        <v>106</v>
      </c>
      <c r="E41" s="183">
        <v>0</v>
      </c>
      <c r="F41" s="184">
        <v>0</v>
      </c>
      <c r="G41" s="183">
        <v>0</v>
      </c>
      <c r="H41" s="184">
        <v>0</v>
      </c>
      <c r="I41" s="183">
        <v>0</v>
      </c>
      <c r="J41" s="184">
        <v>0</v>
      </c>
      <c r="K41" s="135">
        <f t="shared" si="1"/>
        <v>0</v>
      </c>
      <c r="L41" s="182">
        <v>0</v>
      </c>
      <c r="M41" s="131" t="e">
        <f t="shared" si="2"/>
        <v>#DIV/0!</v>
      </c>
      <c r="N41" s="381" t="e">
        <f>(SUM(K41:K42)/SUM(L41:L42))*10000</f>
        <v>#DIV/0!</v>
      </c>
      <c r="O41" s="383" t="e">
        <f>(SUM(K41:K44/SUM(L41:L44)*10000))</f>
        <v>#DIV/0!</v>
      </c>
    </row>
    <row r="42" spans="2:15" ht="18.75" customHeight="1" thickBot="1" x14ac:dyDescent="0.3">
      <c r="B42" s="239"/>
      <c r="C42" s="242"/>
      <c r="D42" s="79" t="s">
        <v>107</v>
      </c>
      <c r="E42" s="183">
        <v>0</v>
      </c>
      <c r="F42" s="184">
        <v>0</v>
      </c>
      <c r="G42" s="183">
        <v>0</v>
      </c>
      <c r="H42" s="184">
        <v>0</v>
      </c>
      <c r="I42" s="183">
        <v>0</v>
      </c>
      <c r="J42" s="184">
        <v>0</v>
      </c>
      <c r="K42" s="135">
        <f t="shared" si="1"/>
        <v>0</v>
      </c>
      <c r="L42" s="182">
        <v>0</v>
      </c>
      <c r="M42" s="132" t="e">
        <f t="shared" si="2"/>
        <v>#DIV/0!</v>
      </c>
      <c r="N42" s="382"/>
      <c r="O42" s="384"/>
    </row>
    <row r="43" spans="2:15" ht="18.75" customHeight="1" thickBot="1" x14ac:dyDescent="0.3">
      <c r="B43" s="239"/>
      <c r="C43" s="242"/>
      <c r="D43" s="79" t="s">
        <v>108</v>
      </c>
      <c r="E43" s="183">
        <v>0</v>
      </c>
      <c r="F43" s="184">
        <v>0</v>
      </c>
      <c r="G43" s="183">
        <v>0</v>
      </c>
      <c r="H43" s="184">
        <v>0</v>
      </c>
      <c r="I43" s="183">
        <v>0</v>
      </c>
      <c r="J43" s="184">
        <v>0</v>
      </c>
      <c r="K43" s="135">
        <f t="shared" si="1"/>
        <v>0</v>
      </c>
      <c r="L43" s="182">
        <v>0</v>
      </c>
      <c r="M43" s="133" t="e">
        <f t="shared" si="2"/>
        <v>#DIV/0!</v>
      </c>
      <c r="N43" s="386" t="e">
        <f>(SUM(K43:K44)/SUM(L43:L44))*10000</f>
        <v>#DIV/0!</v>
      </c>
      <c r="O43" s="384"/>
    </row>
    <row r="44" spans="2:15" ht="18.75" customHeight="1" thickBot="1" x14ac:dyDescent="0.3">
      <c r="B44" s="240"/>
      <c r="C44" s="243"/>
      <c r="D44" s="101" t="s">
        <v>109</v>
      </c>
      <c r="E44" s="183">
        <v>0</v>
      </c>
      <c r="F44" s="184">
        <v>0</v>
      </c>
      <c r="G44" s="183">
        <v>0</v>
      </c>
      <c r="H44" s="184">
        <v>0</v>
      </c>
      <c r="I44" s="183">
        <v>0</v>
      </c>
      <c r="J44" s="184">
        <v>0</v>
      </c>
      <c r="K44" s="135">
        <f t="shared" si="1"/>
        <v>0</v>
      </c>
      <c r="L44" s="182">
        <v>0</v>
      </c>
      <c r="M44" s="134" t="e">
        <f t="shared" si="2"/>
        <v>#DIV/0!</v>
      </c>
      <c r="N44" s="387"/>
      <c r="O44" s="385"/>
    </row>
    <row r="45" spans="2:15" ht="18.75" customHeight="1" thickBot="1" x14ac:dyDescent="0.3">
      <c r="B45" s="238">
        <v>11</v>
      </c>
      <c r="C45" s="241">
        <f>لیست!D16</f>
        <v>0</v>
      </c>
      <c r="D45" s="105" t="s">
        <v>106</v>
      </c>
      <c r="E45" s="183">
        <v>0</v>
      </c>
      <c r="F45" s="184">
        <v>0</v>
      </c>
      <c r="G45" s="183">
        <v>0</v>
      </c>
      <c r="H45" s="184">
        <v>0</v>
      </c>
      <c r="I45" s="183">
        <v>0</v>
      </c>
      <c r="J45" s="184">
        <v>0</v>
      </c>
      <c r="K45" s="135">
        <f t="shared" si="1"/>
        <v>0</v>
      </c>
      <c r="L45" s="182">
        <v>0</v>
      </c>
      <c r="M45" s="131" t="e">
        <f t="shared" si="2"/>
        <v>#DIV/0!</v>
      </c>
      <c r="N45" s="381" t="e">
        <f>(SUM(K45:K46)/SUM(L45:L46))*10000</f>
        <v>#DIV/0!</v>
      </c>
      <c r="O45" s="383" t="e">
        <f>(SUM(K45:K48/SUM(L45:L48)*10000))</f>
        <v>#DIV/0!</v>
      </c>
    </row>
    <row r="46" spans="2:15" ht="18.75" customHeight="1" thickBot="1" x14ac:dyDescent="0.3">
      <c r="B46" s="239"/>
      <c r="C46" s="242"/>
      <c r="D46" s="79" t="s">
        <v>107</v>
      </c>
      <c r="E46" s="183">
        <v>0</v>
      </c>
      <c r="F46" s="184">
        <v>0</v>
      </c>
      <c r="G46" s="183">
        <v>0</v>
      </c>
      <c r="H46" s="184">
        <v>0</v>
      </c>
      <c r="I46" s="183">
        <v>0</v>
      </c>
      <c r="J46" s="184">
        <v>0</v>
      </c>
      <c r="K46" s="135">
        <f t="shared" si="1"/>
        <v>0</v>
      </c>
      <c r="L46" s="182">
        <v>0</v>
      </c>
      <c r="M46" s="132" t="e">
        <f t="shared" si="2"/>
        <v>#DIV/0!</v>
      </c>
      <c r="N46" s="382"/>
      <c r="O46" s="384"/>
    </row>
    <row r="47" spans="2:15" ht="18.75" customHeight="1" thickBot="1" x14ac:dyDescent="0.3">
      <c r="B47" s="239"/>
      <c r="C47" s="242"/>
      <c r="D47" s="79" t="s">
        <v>108</v>
      </c>
      <c r="E47" s="183">
        <v>0</v>
      </c>
      <c r="F47" s="184">
        <v>0</v>
      </c>
      <c r="G47" s="183">
        <v>0</v>
      </c>
      <c r="H47" s="184">
        <v>0</v>
      </c>
      <c r="I47" s="183">
        <v>0</v>
      </c>
      <c r="J47" s="184">
        <v>0</v>
      </c>
      <c r="K47" s="135">
        <f t="shared" si="1"/>
        <v>0</v>
      </c>
      <c r="L47" s="182">
        <v>0</v>
      </c>
      <c r="M47" s="133" t="e">
        <f t="shared" si="2"/>
        <v>#DIV/0!</v>
      </c>
      <c r="N47" s="386" t="e">
        <f>(SUM(K47:K48)/SUM(L47:L48))*10000</f>
        <v>#DIV/0!</v>
      </c>
      <c r="O47" s="384"/>
    </row>
    <row r="48" spans="2:15" ht="18.75" customHeight="1" thickBot="1" x14ac:dyDescent="0.3">
      <c r="B48" s="240"/>
      <c r="C48" s="243"/>
      <c r="D48" s="101" t="s">
        <v>109</v>
      </c>
      <c r="E48" s="183">
        <v>0</v>
      </c>
      <c r="F48" s="184">
        <v>0</v>
      </c>
      <c r="G48" s="183">
        <v>0</v>
      </c>
      <c r="H48" s="184">
        <v>0</v>
      </c>
      <c r="I48" s="183">
        <v>0</v>
      </c>
      <c r="J48" s="184">
        <v>0</v>
      </c>
      <c r="K48" s="135">
        <f t="shared" si="1"/>
        <v>0</v>
      </c>
      <c r="L48" s="182">
        <v>0</v>
      </c>
      <c r="M48" s="134" t="e">
        <f t="shared" si="2"/>
        <v>#DIV/0!</v>
      </c>
      <c r="N48" s="387"/>
      <c r="O48" s="385"/>
    </row>
    <row r="49" spans="2:15" ht="18.75" customHeight="1" thickBot="1" x14ac:dyDescent="0.3">
      <c r="B49" s="238">
        <v>12</v>
      </c>
      <c r="C49" s="241">
        <f>لیست!D17</f>
        <v>0</v>
      </c>
      <c r="D49" s="105" t="s">
        <v>106</v>
      </c>
      <c r="E49" s="183">
        <v>0</v>
      </c>
      <c r="F49" s="184">
        <v>0</v>
      </c>
      <c r="G49" s="183">
        <v>0</v>
      </c>
      <c r="H49" s="184">
        <v>0</v>
      </c>
      <c r="I49" s="183">
        <v>0</v>
      </c>
      <c r="J49" s="184">
        <v>0</v>
      </c>
      <c r="K49" s="135">
        <f t="shared" si="1"/>
        <v>0</v>
      </c>
      <c r="L49" s="182">
        <v>0</v>
      </c>
      <c r="M49" s="131" t="e">
        <f t="shared" si="2"/>
        <v>#DIV/0!</v>
      </c>
      <c r="N49" s="381" t="e">
        <f>(SUM(K49:K50)/SUM(L49:L50))*10000</f>
        <v>#DIV/0!</v>
      </c>
      <c r="O49" s="383" t="e">
        <f>(SUM(K49:K52/SUM(L49:L52)*10000))</f>
        <v>#DIV/0!</v>
      </c>
    </row>
    <row r="50" spans="2:15" ht="18.75" customHeight="1" thickBot="1" x14ac:dyDescent="0.3">
      <c r="B50" s="239"/>
      <c r="C50" s="242"/>
      <c r="D50" s="79" t="s">
        <v>107</v>
      </c>
      <c r="E50" s="183">
        <v>0</v>
      </c>
      <c r="F50" s="184">
        <v>0</v>
      </c>
      <c r="G50" s="183">
        <v>0</v>
      </c>
      <c r="H50" s="184">
        <v>0</v>
      </c>
      <c r="I50" s="183">
        <v>0</v>
      </c>
      <c r="J50" s="184">
        <v>0</v>
      </c>
      <c r="K50" s="135">
        <f t="shared" si="1"/>
        <v>0</v>
      </c>
      <c r="L50" s="182">
        <v>0</v>
      </c>
      <c r="M50" s="132" t="e">
        <f t="shared" si="2"/>
        <v>#DIV/0!</v>
      </c>
      <c r="N50" s="382"/>
      <c r="O50" s="384"/>
    </row>
    <row r="51" spans="2:15" ht="18.75" customHeight="1" thickBot="1" x14ac:dyDescent="0.3">
      <c r="B51" s="239"/>
      <c r="C51" s="242"/>
      <c r="D51" s="79" t="s">
        <v>108</v>
      </c>
      <c r="E51" s="183">
        <v>0</v>
      </c>
      <c r="F51" s="184">
        <v>0</v>
      </c>
      <c r="G51" s="183">
        <v>0</v>
      </c>
      <c r="H51" s="184">
        <v>0</v>
      </c>
      <c r="I51" s="183">
        <v>0</v>
      </c>
      <c r="J51" s="184">
        <v>0</v>
      </c>
      <c r="K51" s="135">
        <f t="shared" si="1"/>
        <v>0</v>
      </c>
      <c r="L51" s="182">
        <v>0</v>
      </c>
      <c r="M51" s="133" t="e">
        <f t="shared" si="2"/>
        <v>#DIV/0!</v>
      </c>
      <c r="N51" s="386" t="e">
        <f>(SUM(K51:K52)/SUM(L51:L52))*10000</f>
        <v>#DIV/0!</v>
      </c>
      <c r="O51" s="384"/>
    </row>
    <row r="52" spans="2:15" ht="18.75" customHeight="1" thickBot="1" x14ac:dyDescent="0.3">
      <c r="B52" s="240"/>
      <c r="C52" s="243"/>
      <c r="D52" s="101" t="s">
        <v>109</v>
      </c>
      <c r="E52" s="183">
        <v>0</v>
      </c>
      <c r="F52" s="184">
        <v>0</v>
      </c>
      <c r="G52" s="183">
        <v>0</v>
      </c>
      <c r="H52" s="184">
        <v>0</v>
      </c>
      <c r="I52" s="183">
        <v>0</v>
      </c>
      <c r="J52" s="184">
        <v>0</v>
      </c>
      <c r="K52" s="135">
        <f t="shared" si="1"/>
        <v>0</v>
      </c>
      <c r="L52" s="182">
        <v>0</v>
      </c>
      <c r="M52" s="134" t="e">
        <f t="shared" si="2"/>
        <v>#DIV/0!</v>
      </c>
      <c r="N52" s="387"/>
      <c r="O52" s="385"/>
    </row>
    <row r="53" spans="2:15" ht="18.75" customHeight="1" thickBot="1" x14ac:dyDescent="0.3">
      <c r="B53" s="238">
        <v>13</v>
      </c>
      <c r="C53" s="241">
        <f>لیست!D18</f>
        <v>0</v>
      </c>
      <c r="D53" s="105" t="s">
        <v>106</v>
      </c>
      <c r="E53" s="183">
        <v>0</v>
      </c>
      <c r="F53" s="184">
        <v>0</v>
      </c>
      <c r="G53" s="183">
        <v>0</v>
      </c>
      <c r="H53" s="184">
        <v>0</v>
      </c>
      <c r="I53" s="183">
        <v>0</v>
      </c>
      <c r="J53" s="184">
        <v>0</v>
      </c>
      <c r="K53" s="135">
        <f t="shared" si="1"/>
        <v>0</v>
      </c>
      <c r="L53" s="182">
        <v>0</v>
      </c>
      <c r="M53" s="131" t="e">
        <f t="shared" si="2"/>
        <v>#DIV/0!</v>
      </c>
      <c r="N53" s="381" t="e">
        <f>(SUM(K53:K54)/SUM(L53:L54))*10000</f>
        <v>#DIV/0!</v>
      </c>
      <c r="O53" s="383" t="e">
        <f>(SUM(K53:K56/SUM(L53:L56)*10000))</f>
        <v>#DIV/0!</v>
      </c>
    </row>
    <row r="54" spans="2:15" ht="18.75" customHeight="1" thickBot="1" x14ac:dyDescent="0.3">
      <c r="B54" s="239"/>
      <c r="C54" s="242"/>
      <c r="D54" s="79" t="s">
        <v>107</v>
      </c>
      <c r="E54" s="183">
        <v>0</v>
      </c>
      <c r="F54" s="184">
        <v>0</v>
      </c>
      <c r="G54" s="183">
        <v>0</v>
      </c>
      <c r="H54" s="184">
        <v>0</v>
      </c>
      <c r="I54" s="183">
        <v>0</v>
      </c>
      <c r="J54" s="184">
        <v>0</v>
      </c>
      <c r="K54" s="135">
        <f t="shared" si="1"/>
        <v>0</v>
      </c>
      <c r="L54" s="182">
        <v>0</v>
      </c>
      <c r="M54" s="132" t="e">
        <f t="shared" si="2"/>
        <v>#DIV/0!</v>
      </c>
      <c r="N54" s="382"/>
      <c r="O54" s="384"/>
    </row>
    <row r="55" spans="2:15" ht="18.75" customHeight="1" thickBot="1" x14ac:dyDescent="0.3">
      <c r="B55" s="239"/>
      <c r="C55" s="242"/>
      <c r="D55" s="79" t="s">
        <v>108</v>
      </c>
      <c r="E55" s="183">
        <v>0</v>
      </c>
      <c r="F55" s="184">
        <v>0</v>
      </c>
      <c r="G55" s="183">
        <v>0</v>
      </c>
      <c r="H55" s="184">
        <v>0</v>
      </c>
      <c r="I55" s="183">
        <v>0</v>
      </c>
      <c r="J55" s="184">
        <v>0</v>
      </c>
      <c r="K55" s="135">
        <f t="shared" si="1"/>
        <v>0</v>
      </c>
      <c r="L55" s="182">
        <v>0</v>
      </c>
      <c r="M55" s="133" t="e">
        <f t="shared" si="2"/>
        <v>#DIV/0!</v>
      </c>
      <c r="N55" s="386" t="e">
        <f>(SUM(K55:K56)/SUM(L55:L56))*10000</f>
        <v>#DIV/0!</v>
      </c>
      <c r="O55" s="384"/>
    </row>
    <row r="56" spans="2:15" ht="18.75" customHeight="1" thickBot="1" x14ac:dyDescent="0.3">
      <c r="B56" s="240"/>
      <c r="C56" s="243"/>
      <c r="D56" s="101" t="s">
        <v>109</v>
      </c>
      <c r="E56" s="183">
        <v>0</v>
      </c>
      <c r="F56" s="184">
        <v>0</v>
      </c>
      <c r="G56" s="183">
        <v>0</v>
      </c>
      <c r="H56" s="184">
        <v>0</v>
      </c>
      <c r="I56" s="183">
        <v>0</v>
      </c>
      <c r="J56" s="184">
        <v>0</v>
      </c>
      <c r="K56" s="135">
        <f t="shared" si="1"/>
        <v>0</v>
      </c>
      <c r="L56" s="182">
        <v>0</v>
      </c>
      <c r="M56" s="134" t="e">
        <f t="shared" si="2"/>
        <v>#DIV/0!</v>
      </c>
      <c r="N56" s="387"/>
      <c r="O56" s="385"/>
    </row>
    <row r="57" spans="2:15" ht="18.75" customHeight="1" thickBot="1" x14ac:dyDescent="0.3">
      <c r="B57" s="238">
        <v>14</v>
      </c>
      <c r="C57" s="241">
        <f>لیست!D19</f>
        <v>0</v>
      </c>
      <c r="D57" s="105" t="s">
        <v>106</v>
      </c>
      <c r="E57" s="183">
        <v>0</v>
      </c>
      <c r="F57" s="184">
        <v>0</v>
      </c>
      <c r="G57" s="183">
        <v>0</v>
      </c>
      <c r="H57" s="184">
        <v>0</v>
      </c>
      <c r="I57" s="183">
        <v>0</v>
      </c>
      <c r="J57" s="184">
        <v>0</v>
      </c>
      <c r="K57" s="135">
        <f t="shared" si="1"/>
        <v>0</v>
      </c>
      <c r="L57" s="182">
        <v>0</v>
      </c>
      <c r="M57" s="131" t="e">
        <f t="shared" si="2"/>
        <v>#DIV/0!</v>
      </c>
      <c r="N57" s="381" t="e">
        <f>(SUM(K57:K58)/SUM(L57:L58))*10000</f>
        <v>#DIV/0!</v>
      </c>
      <c r="O57" s="383" t="e">
        <f>(SUM(K57:K60/SUM(L57:L60)*10000))</f>
        <v>#DIV/0!</v>
      </c>
    </row>
    <row r="58" spans="2:15" ht="18.75" customHeight="1" thickBot="1" x14ac:dyDescent="0.3">
      <c r="B58" s="239"/>
      <c r="C58" s="242"/>
      <c r="D58" s="79" t="s">
        <v>107</v>
      </c>
      <c r="E58" s="183">
        <v>0</v>
      </c>
      <c r="F58" s="184">
        <v>0</v>
      </c>
      <c r="G58" s="183">
        <v>0</v>
      </c>
      <c r="H58" s="184">
        <v>0</v>
      </c>
      <c r="I58" s="183">
        <v>0</v>
      </c>
      <c r="J58" s="184">
        <v>0</v>
      </c>
      <c r="K58" s="135">
        <f t="shared" si="1"/>
        <v>0</v>
      </c>
      <c r="L58" s="182">
        <v>0</v>
      </c>
      <c r="M58" s="132" t="e">
        <f t="shared" si="2"/>
        <v>#DIV/0!</v>
      </c>
      <c r="N58" s="382"/>
      <c r="O58" s="384"/>
    </row>
    <row r="59" spans="2:15" ht="18.75" customHeight="1" thickBot="1" x14ac:dyDescent="0.3">
      <c r="B59" s="239"/>
      <c r="C59" s="242"/>
      <c r="D59" s="79" t="s">
        <v>108</v>
      </c>
      <c r="E59" s="183">
        <v>0</v>
      </c>
      <c r="F59" s="184">
        <v>0</v>
      </c>
      <c r="G59" s="183">
        <v>0</v>
      </c>
      <c r="H59" s="184">
        <v>0</v>
      </c>
      <c r="I59" s="183">
        <v>0</v>
      </c>
      <c r="J59" s="184">
        <v>0</v>
      </c>
      <c r="K59" s="135">
        <f t="shared" si="1"/>
        <v>0</v>
      </c>
      <c r="L59" s="182">
        <v>0</v>
      </c>
      <c r="M59" s="133" t="e">
        <f t="shared" si="2"/>
        <v>#DIV/0!</v>
      </c>
      <c r="N59" s="386" t="e">
        <f>(SUM(K59:K60)/SUM(L59:L60))*10000</f>
        <v>#DIV/0!</v>
      </c>
      <c r="O59" s="384"/>
    </row>
    <row r="60" spans="2:15" ht="18.75" customHeight="1" thickBot="1" x14ac:dyDescent="0.3">
      <c r="B60" s="240"/>
      <c r="C60" s="243"/>
      <c r="D60" s="101" t="s">
        <v>109</v>
      </c>
      <c r="E60" s="183">
        <v>0</v>
      </c>
      <c r="F60" s="184">
        <v>0</v>
      </c>
      <c r="G60" s="183">
        <v>0</v>
      </c>
      <c r="H60" s="184">
        <v>0</v>
      </c>
      <c r="I60" s="183">
        <v>0</v>
      </c>
      <c r="J60" s="184">
        <v>0</v>
      </c>
      <c r="K60" s="135">
        <f t="shared" si="1"/>
        <v>0</v>
      </c>
      <c r="L60" s="182">
        <v>0</v>
      </c>
      <c r="M60" s="134" t="e">
        <f t="shared" si="2"/>
        <v>#DIV/0!</v>
      </c>
      <c r="N60" s="387"/>
      <c r="O60" s="385"/>
    </row>
    <row r="61" spans="2:15" ht="18.75" customHeight="1" thickBot="1" x14ac:dyDescent="0.3">
      <c r="B61" s="238">
        <v>15</v>
      </c>
      <c r="C61" s="241">
        <f>لیست!D20</f>
        <v>0</v>
      </c>
      <c r="D61" s="105" t="s">
        <v>106</v>
      </c>
      <c r="E61" s="183">
        <v>0</v>
      </c>
      <c r="F61" s="184">
        <v>0</v>
      </c>
      <c r="G61" s="183">
        <v>0</v>
      </c>
      <c r="H61" s="184">
        <v>0</v>
      </c>
      <c r="I61" s="183">
        <v>0</v>
      </c>
      <c r="J61" s="184">
        <v>0</v>
      </c>
      <c r="K61" s="135">
        <f t="shared" si="1"/>
        <v>0</v>
      </c>
      <c r="L61" s="182">
        <v>0</v>
      </c>
      <c r="M61" s="131" t="e">
        <f t="shared" si="2"/>
        <v>#DIV/0!</v>
      </c>
      <c r="N61" s="381" t="e">
        <f>(SUM(K61:K62)/SUM(L61:L62))*10000</f>
        <v>#DIV/0!</v>
      </c>
      <c r="O61" s="383" t="e">
        <f>(SUM(K61:K64/SUM(L61:L64)*10000))</f>
        <v>#DIV/0!</v>
      </c>
    </row>
    <row r="62" spans="2:15" ht="18.75" customHeight="1" thickBot="1" x14ac:dyDescent="0.3">
      <c r="B62" s="239"/>
      <c r="C62" s="242"/>
      <c r="D62" s="79" t="s">
        <v>107</v>
      </c>
      <c r="E62" s="183">
        <v>0</v>
      </c>
      <c r="F62" s="184">
        <v>0</v>
      </c>
      <c r="G62" s="183">
        <v>0</v>
      </c>
      <c r="H62" s="184">
        <v>0</v>
      </c>
      <c r="I62" s="183">
        <v>0</v>
      </c>
      <c r="J62" s="184">
        <v>0</v>
      </c>
      <c r="K62" s="135">
        <f t="shared" si="1"/>
        <v>0</v>
      </c>
      <c r="L62" s="182">
        <v>0</v>
      </c>
      <c r="M62" s="132" t="e">
        <f t="shared" si="2"/>
        <v>#DIV/0!</v>
      </c>
      <c r="N62" s="382"/>
      <c r="O62" s="384"/>
    </row>
    <row r="63" spans="2:15" ht="18.75" customHeight="1" thickBot="1" x14ac:dyDescent="0.3">
      <c r="B63" s="239"/>
      <c r="C63" s="242"/>
      <c r="D63" s="79" t="s">
        <v>108</v>
      </c>
      <c r="E63" s="183">
        <v>0</v>
      </c>
      <c r="F63" s="184">
        <v>0</v>
      </c>
      <c r="G63" s="183">
        <v>0</v>
      </c>
      <c r="H63" s="184">
        <v>0</v>
      </c>
      <c r="I63" s="183">
        <v>0</v>
      </c>
      <c r="J63" s="184">
        <v>0</v>
      </c>
      <c r="K63" s="135">
        <f t="shared" si="1"/>
        <v>0</v>
      </c>
      <c r="L63" s="182">
        <v>0</v>
      </c>
      <c r="M63" s="133" t="e">
        <f t="shared" si="2"/>
        <v>#DIV/0!</v>
      </c>
      <c r="N63" s="386" t="e">
        <f>(SUM(K63:K64)/SUM(L63:L64))*10000</f>
        <v>#DIV/0!</v>
      </c>
      <c r="O63" s="384"/>
    </row>
    <row r="64" spans="2:15" ht="18.75" customHeight="1" thickBot="1" x14ac:dyDescent="0.3">
      <c r="B64" s="240"/>
      <c r="C64" s="243"/>
      <c r="D64" s="101" t="s">
        <v>109</v>
      </c>
      <c r="E64" s="183">
        <v>0</v>
      </c>
      <c r="F64" s="184">
        <v>0</v>
      </c>
      <c r="G64" s="183">
        <v>0</v>
      </c>
      <c r="H64" s="184">
        <v>0</v>
      </c>
      <c r="I64" s="183">
        <v>0</v>
      </c>
      <c r="J64" s="184">
        <v>0</v>
      </c>
      <c r="K64" s="135">
        <f t="shared" si="1"/>
        <v>0</v>
      </c>
      <c r="L64" s="182">
        <v>0</v>
      </c>
      <c r="M64" s="134" t="e">
        <f t="shared" si="2"/>
        <v>#DIV/0!</v>
      </c>
      <c r="N64" s="387"/>
      <c r="O64" s="385"/>
    </row>
    <row r="65" spans="2:15" ht="18.75" customHeight="1" thickBot="1" x14ac:dyDescent="0.3">
      <c r="B65" s="238">
        <v>16</v>
      </c>
      <c r="C65" s="241">
        <f>لیست!D21</f>
        <v>0</v>
      </c>
      <c r="D65" s="105" t="s">
        <v>106</v>
      </c>
      <c r="E65" s="183">
        <v>0</v>
      </c>
      <c r="F65" s="184">
        <v>0</v>
      </c>
      <c r="G65" s="183">
        <v>0</v>
      </c>
      <c r="H65" s="184">
        <v>0</v>
      </c>
      <c r="I65" s="183">
        <v>0</v>
      </c>
      <c r="J65" s="184">
        <v>0</v>
      </c>
      <c r="K65" s="135">
        <f t="shared" si="1"/>
        <v>0</v>
      </c>
      <c r="L65" s="182">
        <v>0</v>
      </c>
      <c r="M65" s="131" t="e">
        <f t="shared" si="2"/>
        <v>#DIV/0!</v>
      </c>
      <c r="N65" s="381" t="e">
        <f>(SUM(K65:K66)/SUM(L65:L66))*10000</f>
        <v>#DIV/0!</v>
      </c>
      <c r="O65" s="383" t="e">
        <f>(SUM(K65:K68/SUM(L65:L68)*10000))</f>
        <v>#DIV/0!</v>
      </c>
    </row>
    <row r="66" spans="2:15" ht="18.75" customHeight="1" thickBot="1" x14ac:dyDescent="0.3">
      <c r="B66" s="239"/>
      <c r="C66" s="242"/>
      <c r="D66" s="79" t="s">
        <v>107</v>
      </c>
      <c r="E66" s="183">
        <v>0</v>
      </c>
      <c r="F66" s="184">
        <v>0</v>
      </c>
      <c r="G66" s="183">
        <v>0</v>
      </c>
      <c r="H66" s="184">
        <v>0</v>
      </c>
      <c r="I66" s="183">
        <v>0</v>
      </c>
      <c r="J66" s="184">
        <v>0</v>
      </c>
      <c r="K66" s="135">
        <f t="shared" si="1"/>
        <v>0</v>
      </c>
      <c r="L66" s="182">
        <v>0</v>
      </c>
      <c r="M66" s="132" t="e">
        <f t="shared" si="2"/>
        <v>#DIV/0!</v>
      </c>
      <c r="N66" s="382"/>
      <c r="O66" s="384"/>
    </row>
    <row r="67" spans="2:15" ht="18.75" customHeight="1" thickBot="1" x14ac:dyDescent="0.3">
      <c r="B67" s="239"/>
      <c r="C67" s="242"/>
      <c r="D67" s="79" t="s">
        <v>108</v>
      </c>
      <c r="E67" s="183">
        <v>0</v>
      </c>
      <c r="F67" s="184">
        <v>0</v>
      </c>
      <c r="G67" s="183">
        <v>0</v>
      </c>
      <c r="H67" s="184">
        <v>0</v>
      </c>
      <c r="I67" s="183">
        <v>0</v>
      </c>
      <c r="J67" s="184">
        <v>0</v>
      </c>
      <c r="K67" s="135">
        <f t="shared" si="1"/>
        <v>0</v>
      </c>
      <c r="L67" s="182">
        <v>0</v>
      </c>
      <c r="M67" s="133" t="e">
        <f t="shared" si="2"/>
        <v>#DIV/0!</v>
      </c>
      <c r="N67" s="386" t="e">
        <f>(SUM(K67:K68)/SUM(L67:L68))*10000</f>
        <v>#DIV/0!</v>
      </c>
      <c r="O67" s="384"/>
    </row>
    <row r="68" spans="2:15" ht="18.75" customHeight="1" thickBot="1" x14ac:dyDescent="0.3">
      <c r="B68" s="240"/>
      <c r="C68" s="243"/>
      <c r="D68" s="101" t="s">
        <v>109</v>
      </c>
      <c r="E68" s="183">
        <v>0</v>
      </c>
      <c r="F68" s="184">
        <v>0</v>
      </c>
      <c r="G68" s="183">
        <v>0</v>
      </c>
      <c r="H68" s="184">
        <v>0</v>
      </c>
      <c r="I68" s="183">
        <v>0</v>
      </c>
      <c r="J68" s="184">
        <v>0</v>
      </c>
      <c r="K68" s="135">
        <f t="shared" si="1"/>
        <v>0</v>
      </c>
      <c r="L68" s="182">
        <v>0</v>
      </c>
      <c r="M68" s="134" t="e">
        <f t="shared" si="2"/>
        <v>#DIV/0!</v>
      </c>
      <c r="N68" s="387"/>
      <c r="O68" s="385"/>
    </row>
    <row r="69" spans="2:15" ht="18.75" customHeight="1" thickBot="1" x14ac:dyDescent="0.3">
      <c r="B69" s="238">
        <v>17</v>
      </c>
      <c r="C69" s="241">
        <f>لیست!D22</f>
        <v>0</v>
      </c>
      <c r="D69" s="105" t="s">
        <v>106</v>
      </c>
      <c r="E69" s="183">
        <v>0</v>
      </c>
      <c r="F69" s="184">
        <v>0</v>
      </c>
      <c r="G69" s="183">
        <v>0</v>
      </c>
      <c r="H69" s="184">
        <v>0</v>
      </c>
      <c r="I69" s="183">
        <v>0</v>
      </c>
      <c r="J69" s="184">
        <v>0</v>
      </c>
      <c r="K69" s="135">
        <f t="shared" si="1"/>
        <v>0</v>
      </c>
      <c r="L69" s="182">
        <v>0</v>
      </c>
      <c r="M69" s="131" t="e">
        <f t="shared" ref="M69:M100" si="3">(K69/L69)*10000</f>
        <v>#DIV/0!</v>
      </c>
      <c r="N69" s="381" t="e">
        <f>(SUM(K69:K70)/SUM(L69:L70))*10000</f>
        <v>#DIV/0!</v>
      </c>
      <c r="O69" s="383" t="e">
        <f>(SUM(K69:K72/SUM(L69:L72)*10000))</f>
        <v>#DIV/0!</v>
      </c>
    </row>
    <row r="70" spans="2:15" ht="18.75" customHeight="1" thickBot="1" x14ac:dyDescent="0.3">
      <c r="B70" s="239"/>
      <c r="C70" s="242"/>
      <c r="D70" s="79" t="s">
        <v>107</v>
      </c>
      <c r="E70" s="183">
        <v>0</v>
      </c>
      <c r="F70" s="184">
        <v>0</v>
      </c>
      <c r="G70" s="183">
        <v>0</v>
      </c>
      <c r="H70" s="184">
        <v>0</v>
      </c>
      <c r="I70" s="183">
        <v>0</v>
      </c>
      <c r="J70" s="184">
        <v>0</v>
      </c>
      <c r="K70" s="135">
        <f t="shared" ref="K70:K133" si="4">SUM(E70:J70)</f>
        <v>0</v>
      </c>
      <c r="L70" s="182">
        <v>0</v>
      </c>
      <c r="M70" s="132" t="e">
        <f t="shared" si="3"/>
        <v>#DIV/0!</v>
      </c>
      <c r="N70" s="382"/>
      <c r="O70" s="384"/>
    </row>
    <row r="71" spans="2:15" ht="18.75" customHeight="1" thickBot="1" x14ac:dyDescent="0.3">
      <c r="B71" s="239"/>
      <c r="C71" s="242"/>
      <c r="D71" s="79" t="s">
        <v>108</v>
      </c>
      <c r="E71" s="183">
        <v>0</v>
      </c>
      <c r="F71" s="184">
        <v>0</v>
      </c>
      <c r="G71" s="183">
        <v>0</v>
      </c>
      <c r="H71" s="184">
        <v>0</v>
      </c>
      <c r="I71" s="183">
        <v>0</v>
      </c>
      <c r="J71" s="184">
        <v>0</v>
      </c>
      <c r="K71" s="135">
        <f t="shared" si="4"/>
        <v>0</v>
      </c>
      <c r="L71" s="182">
        <v>0</v>
      </c>
      <c r="M71" s="133" t="e">
        <f t="shared" si="3"/>
        <v>#DIV/0!</v>
      </c>
      <c r="N71" s="386" t="e">
        <f>(SUM(K71:K72)/SUM(L71:L72))*10000</f>
        <v>#DIV/0!</v>
      </c>
      <c r="O71" s="384"/>
    </row>
    <row r="72" spans="2:15" ht="18.75" customHeight="1" thickBot="1" x14ac:dyDescent="0.3">
      <c r="B72" s="240"/>
      <c r="C72" s="243"/>
      <c r="D72" s="101" t="s">
        <v>109</v>
      </c>
      <c r="E72" s="183">
        <v>0</v>
      </c>
      <c r="F72" s="184">
        <v>0</v>
      </c>
      <c r="G72" s="183">
        <v>0</v>
      </c>
      <c r="H72" s="184">
        <v>0</v>
      </c>
      <c r="I72" s="183">
        <v>0</v>
      </c>
      <c r="J72" s="184">
        <v>0</v>
      </c>
      <c r="K72" s="135">
        <f t="shared" si="4"/>
        <v>0</v>
      </c>
      <c r="L72" s="182">
        <v>0</v>
      </c>
      <c r="M72" s="134" t="e">
        <f t="shared" si="3"/>
        <v>#DIV/0!</v>
      </c>
      <c r="N72" s="387"/>
      <c r="O72" s="385"/>
    </row>
    <row r="73" spans="2:15" ht="18.75" customHeight="1" thickBot="1" x14ac:dyDescent="0.3">
      <c r="B73" s="238">
        <v>18</v>
      </c>
      <c r="C73" s="241">
        <f>لیست!D23</f>
        <v>0</v>
      </c>
      <c r="D73" s="105" t="s">
        <v>106</v>
      </c>
      <c r="E73" s="183">
        <v>0</v>
      </c>
      <c r="F73" s="184">
        <v>0</v>
      </c>
      <c r="G73" s="183">
        <v>0</v>
      </c>
      <c r="H73" s="184">
        <v>0</v>
      </c>
      <c r="I73" s="183">
        <v>0</v>
      </c>
      <c r="J73" s="184">
        <v>0</v>
      </c>
      <c r="K73" s="135">
        <f t="shared" si="4"/>
        <v>0</v>
      </c>
      <c r="L73" s="182">
        <v>0</v>
      </c>
      <c r="M73" s="131" t="e">
        <f t="shared" si="3"/>
        <v>#DIV/0!</v>
      </c>
      <c r="N73" s="381" t="e">
        <f>(SUM(K73:K74)/SUM(L73:L74))*10000</f>
        <v>#DIV/0!</v>
      </c>
      <c r="O73" s="383" t="e">
        <f>(SUM(K73:K76/SUM(L73:L76)*10000))</f>
        <v>#DIV/0!</v>
      </c>
    </row>
    <row r="74" spans="2:15" ht="18.75" customHeight="1" thickBot="1" x14ac:dyDescent="0.3">
      <c r="B74" s="239"/>
      <c r="C74" s="242"/>
      <c r="D74" s="79" t="s">
        <v>107</v>
      </c>
      <c r="E74" s="183">
        <v>0</v>
      </c>
      <c r="F74" s="184">
        <v>0</v>
      </c>
      <c r="G74" s="183">
        <v>0</v>
      </c>
      <c r="H74" s="184">
        <v>0</v>
      </c>
      <c r="I74" s="183">
        <v>0</v>
      </c>
      <c r="J74" s="184">
        <v>0</v>
      </c>
      <c r="K74" s="135">
        <f t="shared" si="4"/>
        <v>0</v>
      </c>
      <c r="L74" s="182">
        <v>0</v>
      </c>
      <c r="M74" s="132" t="e">
        <f t="shared" si="3"/>
        <v>#DIV/0!</v>
      </c>
      <c r="N74" s="382"/>
      <c r="O74" s="384"/>
    </row>
    <row r="75" spans="2:15" ht="18.75" customHeight="1" thickBot="1" x14ac:dyDescent="0.3">
      <c r="B75" s="239"/>
      <c r="C75" s="242"/>
      <c r="D75" s="79" t="s">
        <v>108</v>
      </c>
      <c r="E75" s="183">
        <v>0</v>
      </c>
      <c r="F75" s="184">
        <v>0</v>
      </c>
      <c r="G75" s="183">
        <v>0</v>
      </c>
      <c r="H75" s="184">
        <v>0</v>
      </c>
      <c r="I75" s="183">
        <v>0</v>
      </c>
      <c r="J75" s="184">
        <v>0</v>
      </c>
      <c r="K75" s="135">
        <f t="shared" si="4"/>
        <v>0</v>
      </c>
      <c r="L75" s="182">
        <v>0</v>
      </c>
      <c r="M75" s="133" t="e">
        <f t="shared" si="3"/>
        <v>#DIV/0!</v>
      </c>
      <c r="N75" s="386" t="e">
        <f>(SUM(K75:K76)/SUM(L75:L76))*10000</f>
        <v>#DIV/0!</v>
      </c>
      <c r="O75" s="384"/>
    </row>
    <row r="76" spans="2:15" ht="18.75" customHeight="1" thickBot="1" x14ac:dyDescent="0.3">
      <c r="B76" s="240"/>
      <c r="C76" s="243"/>
      <c r="D76" s="101" t="s">
        <v>109</v>
      </c>
      <c r="E76" s="183">
        <v>0</v>
      </c>
      <c r="F76" s="184">
        <v>0</v>
      </c>
      <c r="G76" s="183">
        <v>0</v>
      </c>
      <c r="H76" s="184">
        <v>0</v>
      </c>
      <c r="I76" s="183">
        <v>0</v>
      </c>
      <c r="J76" s="184">
        <v>0</v>
      </c>
      <c r="K76" s="135">
        <f t="shared" si="4"/>
        <v>0</v>
      </c>
      <c r="L76" s="182">
        <v>0</v>
      </c>
      <c r="M76" s="134" t="e">
        <f t="shared" si="3"/>
        <v>#DIV/0!</v>
      </c>
      <c r="N76" s="387"/>
      <c r="O76" s="385"/>
    </row>
    <row r="77" spans="2:15" ht="18.75" customHeight="1" thickBot="1" x14ac:dyDescent="0.3">
      <c r="B77" s="238">
        <v>19</v>
      </c>
      <c r="C77" s="241">
        <f>لیست!D24</f>
        <v>0</v>
      </c>
      <c r="D77" s="105" t="s">
        <v>106</v>
      </c>
      <c r="E77" s="183">
        <v>0</v>
      </c>
      <c r="F77" s="184">
        <v>0</v>
      </c>
      <c r="G77" s="183">
        <v>0</v>
      </c>
      <c r="H77" s="184">
        <v>0</v>
      </c>
      <c r="I77" s="183">
        <v>0</v>
      </c>
      <c r="J77" s="184">
        <v>0</v>
      </c>
      <c r="K77" s="135">
        <f t="shared" si="4"/>
        <v>0</v>
      </c>
      <c r="L77" s="182">
        <v>0</v>
      </c>
      <c r="M77" s="131" t="e">
        <f t="shared" si="3"/>
        <v>#DIV/0!</v>
      </c>
      <c r="N77" s="381" t="e">
        <f>(SUM(K77:K78)/SUM(L77:L78))*10000</f>
        <v>#DIV/0!</v>
      </c>
      <c r="O77" s="383" t="e">
        <f>(SUM(K77:K80/SUM(L77:L80)*10000))</f>
        <v>#DIV/0!</v>
      </c>
    </row>
    <row r="78" spans="2:15" ht="18.75" customHeight="1" thickBot="1" x14ac:dyDescent="0.3">
      <c r="B78" s="239"/>
      <c r="C78" s="242"/>
      <c r="D78" s="79" t="s">
        <v>107</v>
      </c>
      <c r="E78" s="183">
        <v>0</v>
      </c>
      <c r="F78" s="184">
        <v>0</v>
      </c>
      <c r="G78" s="183">
        <v>0</v>
      </c>
      <c r="H78" s="184">
        <v>0</v>
      </c>
      <c r="I78" s="183">
        <v>0</v>
      </c>
      <c r="J78" s="184">
        <v>0</v>
      </c>
      <c r="K78" s="135">
        <f t="shared" si="4"/>
        <v>0</v>
      </c>
      <c r="L78" s="182">
        <v>0</v>
      </c>
      <c r="M78" s="132" t="e">
        <f t="shared" si="3"/>
        <v>#DIV/0!</v>
      </c>
      <c r="N78" s="382"/>
      <c r="O78" s="384"/>
    </row>
    <row r="79" spans="2:15" ht="18.75" customHeight="1" thickBot="1" x14ac:dyDescent="0.3">
      <c r="B79" s="239"/>
      <c r="C79" s="242"/>
      <c r="D79" s="79" t="s">
        <v>108</v>
      </c>
      <c r="E79" s="183">
        <v>0</v>
      </c>
      <c r="F79" s="184">
        <v>0</v>
      </c>
      <c r="G79" s="183">
        <v>0</v>
      </c>
      <c r="H79" s="184">
        <v>0</v>
      </c>
      <c r="I79" s="183">
        <v>0</v>
      </c>
      <c r="J79" s="184">
        <v>0</v>
      </c>
      <c r="K79" s="135">
        <f t="shared" si="4"/>
        <v>0</v>
      </c>
      <c r="L79" s="182">
        <v>0</v>
      </c>
      <c r="M79" s="133" t="e">
        <f t="shared" si="3"/>
        <v>#DIV/0!</v>
      </c>
      <c r="N79" s="386" t="e">
        <f>(SUM(K79:K80)/SUM(L79:L80))*10000</f>
        <v>#DIV/0!</v>
      </c>
      <c r="O79" s="384"/>
    </row>
    <row r="80" spans="2:15" ht="18.75" customHeight="1" thickBot="1" x14ac:dyDescent="0.3">
      <c r="B80" s="240"/>
      <c r="C80" s="243"/>
      <c r="D80" s="101" t="s">
        <v>109</v>
      </c>
      <c r="E80" s="183">
        <v>0</v>
      </c>
      <c r="F80" s="184">
        <v>0</v>
      </c>
      <c r="G80" s="183">
        <v>0</v>
      </c>
      <c r="H80" s="184">
        <v>0</v>
      </c>
      <c r="I80" s="183">
        <v>0</v>
      </c>
      <c r="J80" s="184">
        <v>0</v>
      </c>
      <c r="K80" s="135">
        <f t="shared" si="4"/>
        <v>0</v>
      </c>
      <c r="L80" s="182">
        <v>0</v>
      </c>
      <c r="M80" s="134" t="e">
        <f t="shared" si="3"/>
        <v>#DIV/0!</v>
      </c>
      <c r="N80" s="387"/>
      <c r="O80" s="385"/>
    </row>
    <row r="81" spans="2:15" ht="18.75" customHeight="1" thickBot="1" x14ac:dyDescent="0.3">
      <c r="B81" s="238">
        <v>20</v>
      </c>
      <c r="C81" s="241">
        <f>لیست!D25</f>
        <v>0</v>
      </c>
      <c r="D81" s="105" t="s">
        <v>106</v>
      </c>
      <c r="E81" s="183">
        <v>0</v>
      </c>
      <c r="F81" s="184">
        <v>0</v>
      </c>
      <c r="G81" s="183">
        <v>0</v>
      </c>
      <c r="H81" s="184">
        <v>0</v>
      </c>
      <c r="I81" s="183">
        <v>0</v>
      </c>
      <c r="J81" s="184">
        <v>0</v>
      </c>
      <c r="K81" s="135">
        <f t="shared" si="4"/>
        <v>0</v>
      </c>
      <c r="L81" s="182">
        <v>0</v>
      </c>
      <c r="M81" s="131" t="e">
        <f t="shared" si="3"/>
        <v>#DIV/0!</v>
      </c>
      <c r="N81" s="381" t="e">
        <f>(SUM(K81:K82)/SUM(L81:L82))*10000</f>
        <v>#DIV/0!</v>
      </c>
      <c r="O81" s="383" t="e">
        <f>(SUM(K81:K84/SUM(L81:L84)*10000))</f>
        <v>#DIV/0!</v>
      </c>
    </row>
    <row r="82" spans="2:15" ht="18.75" customHeight="1" thickBot="1" x14ac:dyDescent="0.3">
      <c r="B82" s="239"/>
      <c r="C82" s="242"/>
      <c r="D82" s="79" t="s">
        <v>107</v>
      </c>
      <c r="E82" s="183">
        <v>0</v>
      </c>
      <c r="F82" s="184">
        <v>0</v>
      </c>
      <c r="G82" s="183">
        <v>0</v>
      </c>
      <c r="H82" s="184">
        <v>0</v>
      </c>
      <c r="I82" s="183">
        <v>0</v>
      </c>
      <c r="J82" s="184">
        <v>0</v>
      </c>
      <c r="K82" s="135">
        <f t="shared" si="4"/>
        <v>0</v>
      </c>
      <c r="L82" s="182">
        <v>0</v>
      </c>
      <c r="M82" s="132" t="e">
        <f t="shared" si="3"/>
        <v>#DIV/0!</v>
      </c>
      <c r="N82" s="382"/>
      <c r="O82" s="384"/>
    </row>
    <row r="83" spans="2:15" ht="18.75" customHeight="1" thickBot="1" x14ac:dyDescent="0.3">
      <c r="B83" s="239"/>
      <c r="C83" s="242"/>
      <c r="D83" s="79" t="s">
        <v>108</v>
      </c>
      <c r="E83" s="183">
        <v>0</v>
      </c>
      <c r="F83" s="184">
        <v>0</v>
      </c>
      <c r="G83" s="183">
        <v>0</v>
      </c>
      <c r="H83" s="184">
        <v>0</v>
      </c>
      <c r="I83" s="183">
        <v>0</v>
      </c>
      <c r="J83" s="184">
        <v>0</v>
      </c>
      <c r="K83" s="135">
        <f t="shared" si="4"/>
        <v>0</v>
      </c>
      <c r="L83" s="182">
        <v>0</v>
      </c>
      <c r="M83" s="133" t="e">
        <f t="shared" si="3"/>
        <v>#DIV/0!</v>
      </c>
      <c r="N83" s="386" t="e">
        <f>(SUM(K83:K84)/SUM(L83:L84))*10000</f>
        <v>#DIV/0!</v>
      </c>
      <c r="O83" s="384"/>
    </row>
    <row r="84" spans="2:15" ht="18.75" customHeight="1" thickBot="1" x14ac:dyDescent="0.3">
      <c r="B84" s="240"/>
      <c r="C84" s="243"/>
      <c r="D84" s="101" t="s">
        <v>109</v>
      </c>
      <c r="E84" s="183">
        <v>0</v>
      </c>
      <c r="F84" s="184">
        <v>0</v>
      </c>
      <c r="G84" s="183">
        <v>0</v>
      </c>
      <c r="H84" s="184">
        <v>0</v>
      </c>
      <c r="I84" s="183">
        <v>0</v>
      </c>
      <c r="J84" s="184">
        <v>0</v>
      </c>
      <c r="K84" s="135">
        <f t="shared" si="4"/>
        <v>0</v>
      </c>
      <c r="L84" s="182">
        <v>0</v>
      </c>
      <c r="M84" s="134" t="e">
        <f t="shared" si="3"/>
        <v>#DIV/0!</v>
      </c>
      <c r="N84" s="387"/>
      <c r="O84" s="385"/>
    </row>
    <row r="85" spans="2:15" ht="18.75" customHeight="1" thickBot="1" x14ac:dyDescent="0.3">
      <c r="B85" s="238">
        <v>21</v>
      </c>
      <c r="C85" s="241">
        <f>لیست!D26</f>
        <v>0</v>
      </c>
      <c r="D85" s="105" t="s">
        <v>106</v>
      </c>
      <c r="E85" s="183">
        <v>0</v>
      </c>
      <c r="F85" s="184">
        <v>0</v>
      </c>
      <c r="G85" s="183">
        <v>0</v>
      </c>
      <c r="H85" s="184">
        <v>0</v>
      </c>
      <c r="I85" s="183">
        <v>0</v>
      </c>
      <c r="J85" s="184">
        <v>0</v>
      </c>
      <c r="K85" s="135">
        <f t="shared" si="4"/>
        <v>0</v>
      </c>
      <c r="L85" s="182">
        <v>0</v>
      </c>
      <c r="M85" s="131" t="e">
        <f t="shared" si="3"/>
        <v>#DIV/0!</v>
      </c>
      <c r="N85" s="381" t="e">
        <f>(SUM(K85:K86)/SUM(L85:L86))*10000</f>
        <v>#DIV/0!</v>
      </c>
      <c r="O85" s="383" t="e">
        <f>(SUM(K85:K88/SUM(L85:L88)*10000))</f>
        <v>#DIV/0!</v>
      </c>
    </row>
    <row r="86" spans="2:15" ht="18.75" customHeight="1" thickBot="1" x14ac:dyDescent="0.3">
      <c r="B86" s="239"/>
      <c r="C86" s="242"/>
      <c r="D86" s="79" t="s">
        <v>107</v>
      </c>
      <c r="E86" s="183">
        <v>0</v>
      </c>
      <c r="F86" s="184">
        <v>0</v>
      </c>
      <c r="G86" s="183">
        <v>0</v>
      </c>
      <c r="H86" s="184">
        <v>0</v>
      </c>
      <c r="I86" s="183">
        <v>0</v>
      </c>
      <c r="J86" s="184">
        <v>0</v>
      </c>
      <c r="K86" s="135">
        <f t="shared" si="4"/>
        <v>0</v>
      </c>
      <c r="L86" s="182">
        <v>0</v>
      </c>
      <c r="M86" s="132" t="e">
        <f t="shared" si="3"/>
        <v>#DIV/0!</v>
      </c>
      <c r="N86" s="382"/>
      <c r="O86" s="384"/>
    </row>
    <row r="87" spans="2:15" ht="18.75" customHeight="1" thickBot="1" x14ac:dyDescent="0.3">
      <c r="B87" s="239"/>
      <c r="C87" s="242"/>
      <c r="D87" s="79" t="s">
        <v>108</v>
      </c>
      <c r="E87" s="183">
        <v>0</v>
      </c>
      <c r="F87" s="184">
        <v>0</v>
      </c>
      <c r="G87" s="183">
        <v>0</v>
      </c>
      <c r="H87" s="184">
        <v>0</v>
      </c>
      <c r="I87" s="183">
        <v>0</v>
      </c>
      <c r="J87" s="184">
        <v>0</v>
      </c>
      <c r="K87" s="135">
        <f t="shared" si="4"/>
        <v>0</v>
      </c>
      <c r="L87" s="182">
        <v>0</v>
      </c>
      <c r="M87" s="133" t="e">
        <f t="shared" si="3"/>
        <v>#DIV/0!</v>
      </c>
      <c r="N87" s="386" t="e">
        <f>(SUM(K87:K88)/SUM(L87:L88))*10000</f>
        <v>#DIV/0!</v>
      </c>
      <c r="O87" s="384"/>
    </row>
    <row r="88" spans="2:15" ht="18.75" customHeight="1" thickBot="1" x14ac:dyDescent="0.3">
      <c r="B88" s="240"/>
      <c r="C88" s="243"/>
      <c r="D88" s="101" t="s">
        <v>109</v>
      </c>
      <c r="E88" s="183">
        <v>0</v>
      </c>
      <c r="F88" s="184">
        <v>0</v>
      </c>
      <c r="G88" s="183">
        <v>0</v>
      </c>
      <c r="H88" s="184">
        <v>0</v>
      </c>
      <c r="I88" s="183">
        <v>0</v>
      </c>
      <c r="J88" s="184">
        <v>0</v>
      </c>
      <c r="K88" s="135">
        <f t="shared" si="4"/>
        <v>0</v>
      </c>
      <c r="L88" s="182">
        <v>0</v>
      </c>
      <c r="M88" s="134" t="e">
        <f t="shared" si="3"/>
        <v>#DIV/0!</v>
      </c>
      <c r="N88" s="387"/>
      <c r="O88" s="385"/>
    </row>
    <row r="89" spans="2:15" ht="18.75" customHeight="1" thickBot="1" x14ac:dyDescent="0.3">
      <c r="B89" s="238">
        <v>22</v>
      </c>
      <c r="C89" s="241">
        <f>لیست!D27</f>
        <v>0</v>
      </c>
      <c r="D89" s="105" t="s">
        <v>106</v>
      </c>
      <c r="E89" s="183">
        <v>0</v>
      </c>
      <c r="F89" s="184">
        <v>0</v>
      </c>
      <c r="G89" s="183">
        <v>0</v>
      </c>
      <c r="H89" s="184">
        <v>0</v>
      </c>
      <c r="I89" s="183">
        <v>0</v>
      </c>
      <c r="J89" s="184">
        <v>0</v>
      </c>
      <c r="K89" s="135">
        <f t="shared" si="4"/>
        <v>0</v>
      </c>
      <c r="L89" s="182">
        <v>0</v>
      </c>
      <c r="M89" s="131" t="e">
        <f t="shared" si="3"/>
        <v>#DIV/0!</v>
      </c>
      <c r="N89" s="381" t="e">
        <f>(SUM(K89:K90)/SUM(L89:L90))*10000</f>
        <v>#DIV/0!</v>
      </c>
      <c r="O89" s="383" t="e">
        <f>(SUM(K89:K92/SUM(L89:L92)*10000))</f>
        <v>#DIV/0!</v>
      </c>
    </row>
    <row r="90" spans="2:15" ht="18.75" customHeight="1" thickBot="1" x14ac:dyDescent="0.3">
      <c r="B90" s="239"/>
      <c r="C90" s="242"/>
      <c r="D90" s="79" t="s">
        <v>107</v>
      </c>
      <c r="E90" s="183">
        <v>0</v>
      </c>
      <c r="F90" s="184">
        <v>0</v>
      </c>
      <c r="G90" s="183">
        <v>0</v>
      </c>
      <c r="H90" s="184">
        <v>0</v>
      </c>
      <c r="I90" s="183">
        <v>0</v>
      </c>
      <c r="J90" s="184">
        <v>0</v>
      </c>
      <c r="K90" s="135">
        <f t="shared" si="4"/>
        <v>0</v>
      </c>
      <c r="L90" s="182">
        <v>0</v>
      </c>
      <c r="M90" s="132" t="e">
        <f t="shared" si="3"/>
        <v>#DIV/0!</v>
      </c>
      <c r="N90" s="382"/>
      <c r="O90" s="384"/>
    </row>
    <row r="91" spans="2:15" ht="18.75" customHeight="1" thickBot="1" x14ac:dyDescent="0.3">
      <c r="B91" s="239"/>
      <c r="C91" s="242"/>
      <c r="D91" s="79" t="s">
        <v>108</v>
      </c>
      <c r="E91" s="183">
        <v>0</v>
      </c>
      <c r="F91" s="184">
        <v>0</v>
      </c>
      <c r="G91" s="183">
        <v>0</v>
      </c>
      <c r="H91" s="184">
        <v>0</v>
      </c>
      <c r="I91" s="183">
        <v>0</v>
      </c>
      <c r="J91" s="184">
        <v>0</v>
      </c>
      <c r="K91" s="135">
        <f t="shared" si="4"/>
        <v>0</v>
      </c>
      <c r="L91" s="182">
        <v>0</v>
      </c>
      <c r="M91" s="133" t="e">
        <f t="shared" si="3"/>
        <v>#DIV/0!</v>
      </c>
      <c r="N91" s="386" t="e">
        <f>(SUM(K91:K92)/SUM(L91:L92))*10000</f>
        <v>#DIV/0!</v>
      </c>
      <c r="O91" s="384"/>
    </row>
    <row r="92" spans="2:15" ht="18.75" customHeight="1" thickBot="1" x14ac:dyDescent="0.3">
      <c r="B92" s="240"/>
      <c r="C92" s="243"/>
      <c r="D92" s="101" t="s">
        <v>109</v>
      </c>
      <c r="E92" s="183">
        <v>0</v>
      </c>
      <c r="F92" s="184">
        <v>0</v>
      </c>
      <c r="G92" s="183">
        <v>0</v>
      </c>
      <c r="H92" s="184">
        <v>0</v>
      </c>
      <c r="I92" s="183">
        <v>0</v>
      </c>
      <c r="J92" s="184">
        <v>0</v>
      </c>
      <c r="K92" s="135">
        <f t="shared" si="4"/>
        <v>0</v>
      </c>
      <c r="L92" s="182">
        <v>0</v>
      </c>
      <c r="M92" s="134" t="e">
        <f t="shared" si="3"/>
        <v>#DIV/0!</v>
      </c>
      <c r="N92" s="387"/>
      <c r="O92" s="385"/>
    </row>
    <row r="93" spans="2:15" ht="18.75" customHeight="1" thickBot="1" x14ac:dyDescent="0.3">
      <c r="B93" s="238">
        <v>23</v>
      </c>
      <c r="C93" s="241">
        <f>لیست!D28</f>
        <v>0</v>
      </c>
      <c r="D93" s="105" t="s">
        <v>106</v>
      </c>
      <c r="E93" s="183">
        <v>0</v>
      </c>
      <c r="F93" s="184">
        <v>0</v>
      </c>
      <c r="G93" s="183">
        <v>0</v>
      </c>
      <c r="H93" s="184">
        <v>0</v>
      </c>
      <c r="I93" s="183">
        <v>0</v>
      </c>
      <c r="J93" s="184">
        <v>0</v>
      </c>
      <c r="K93" s="135">
        <f t="shared" si="4"/>
        <v>0</v>
      </c>
      <c r="L93" s="182">
        <v>0</v>
      </c>
      <c r="M93" s="131" t="e">
        <f t="shared" si="3"/>
        <v>#DIV/0!</v>
      </c>
      <c r="N93" s="381" t="e">
        <f>(SUM(K93:K94)/SUM(L93:L94))*10000</f>
        <v>#DIV/0!</v>
      </c>
      <c r="O93" s="383" t="e">
        <f>(SUM(K93:K96/SUM(L93:L96)*10000))</f>
        <v>#DIV/0!</v>
      </c>
    </row>
    <row r="94" spans="2:15" ht="18.75" customHeight="1" thickBot="1" x14ac:dyDescent="0.3">
      <c r="B94" s="239"/>
      <c r="C94" s="242"/>
      <c r="D94" s="79" t="s">
        <v>107</v>
      </c>
      <c r="E94" s="183">
        <v>0</v>
      </c>
      <c r="F94" s="184">
        <v>0</v>
      </c>
      <c r="G94" s="183">
        <v>0</v>
      </c>
      <c r="H94" s="184">
        <v>0</v>
      </c>
      <c r="I94" s="183">
        <v>0</v>
      </c>
      <c r="J94" s="184">
        <v>0</v>
      </c>
      <c r="K94" s="135">
        <f t="shared" si="4"/>
        <v>0</v>
      </c>
      <c r="L94" s="182">
        <v>0</v>
      </c>
      <c r="M94" s="132" t="e">
        <f t="shared" si="3"/>
        <v>#DIV/0!</v>
      </c>
      <c r="N94" s="382"/>
      <c r="O94" s="384"/>
    </row>
    <row r="95" spans="2:15" ht="18.75" customHeight="1" thickBot="1" x14ac:dyDescent="0.3">
      <c r="B95" s="239"/>
      <c r="C95" s="242"/>
      <c r="D95" s="79" t="s">
        <v>108</v>
      </c>
      <c r="E95" s="183">
        <v>0</v>
      </c>
      <c r="F95" s="184">
        <v>0</v>
      </c>
      <c r="G95" s="183">
        <v>0</v>
      </c>
      <c r="H95" s="184">
        <v>0</v>
      </c>
      <c r="I95" s="183">
        <v>0</v>
      </c>
      <c r="J95" s="184">
        <v>0</v>
      </c>
      <c r="K95" s="135">
        <f t="shared" si="4"/>
        <v>0</v>
      </c>
      <c r="L95" s="182">
        <v>0</v>
      </c>
      <c r="M95" s="133" t="e">
        <f t="shared" si="3"/>
        <v>#DIV/0!</v>
      </c>
      <c r="N95" s="386" t="e">
        <f>(SUM(K95:K96)/SUM(L95:L96))*10000</f>
        <v>#DIV/0!</v>
      </c>
      <c r="O95" s="384"/>
    </row>
    <row r="96" spans="2:15" ht="18.75" customHeight="1" thickBot="1" x14ac:dyDescent="0.3">
      <c r="B96" s="240"/>
      <c r="C96" s="243"/>
      <c r="D96" s="101" t="s">
        <v>109</v>
      </c>
      <c r="E96" s="183">
        <v>0</v>
      </c>
      <c r="F96" s="184">
        <v>0</v>
      </c>
      <c r="G96" s="183">
        <v>0</v>
      </c>
      <c r="H96" s="184">
        <v>0</v>
      </c>
      <c r="I96" s="183">
        <v>0</v>
      </c>
      <c r="J96" s="184">
        <v>0</v>
      </c>
      <c r="K96" s="135">
        <f t="shared" si="4"/>
        <v>0</v>
      </c>
      <c r="L96" s="182">
        <v>0</v>
      </c>
      <c r="M96" s="134" t="e">
        <f t="shared" si="3"/>
        <v>#DIV/0!</v>
      </c>
      <c r="N96" s="387"/>
      <c r="O96" s="385"/>
    </row>
    <row r="97" spans="2:15" ht="18.75" customHeight="1" thickBot="1" x14ac:dyDescent="0.3">
      <c r="B97" s="238">
        <v>24</v>
      </c>
      <c r="C97" s="241">
        <f>لیست!D29</f>
        <v>0</v>
      </c>
      <c r="D97" s="105" t="s">
        <v>106</v>
      </c>
      <c r="E97" s="183">
        <v>0</v>
      </c>
      <c r="F97" s="184">
        <v>0</v>
      </c>
      <c r="G97" s="183">
        <v>0</v>
      </c>
      <c r="H97" s="184">
        <v>0</v>
      </c>
      <c r="I97" s="183">
        <v>0</v>
      </c>
      <c r="J97" s="184">
        <v>0</v>
      </c>
      <c r="K97" s="135">
        <f t="shared" si="4"/>
        <v>0</v>
      </c>
      <c r="L97" s="182">
        <v>0</v>
      </c>
      <c r="M97" s="131" t="e">
        <f t="shared" si="3"/>
        <v>#DIV/0!</v>
      </c>
      <c r="N97" s="381" t="e">
        <f>(SUM(K97:K98)/SUM(L97:L98))*10000</f>
        <v>#DIV/0!</v>
      </c>
      <c r="O97" s="383" t="e">
        <f>(SUM(K97:K100/SUM(L97:L100)*10000))</f>
        <v>#DIV/0!</v>
      </c>
    </row>
    <row r="98" spans="2:15" ht="18.75" customHeight="1" thickBot="1" x14ac:dyDescent="0.3">
      <c r="B98" s="239"/>
      <c r="C98" s="242"/>
      <c r="D98" s="79" t="s">
        <v>107</v>
      </c>
      <c r="E98" s="183">
        <v>0</v>
      </c>
      <c r="F98" s="184">
        <v>0</v>
      </c>
      <c r="G98" s="183">
        <v>0</v>
      </c>
      <c r="H98" s="184">
        <v>0</v>
      </c>
      <c r="I98" s="183">
        <v>0</v>
      </c>
      <c r="J98" s="184">
        <v>0</v>
      </c>
      <c r="K98" s="135">
        <f t="shared" si="4"/>
        <v>0</v>
      </c>
      <c r="L98" s="182">
        <v>0</v>
      </c>
      <c r="M98" s="132" t="e">
        <f t="shared" si="3"/>
        <v>#DIV/0!</v>
      </c>
      <c r="N98" s="382"/>
      <c r="O98" s="384"/>
    </row>
    <row r="99" spans="2:15" ht="18.75" customHeight="1" thickBot="1" x14ac:dyDescent="0.3">
      <c r="B99" s="239"/>
      <c r="C99" s="242"/>
      <c r="D99" s="79" t="s">
        <v>108</v>
      </c>
      <c r="E99" s="183">
        <v>0</v>
      </c>
      <c r="F99" s="184">
        <v>0</v>
      </c>
      <c r="G99" s="183">
        <v>0</v>
      </c>
      <c r="H99" s="184">
        <v>0</v>
      </c>
      <c r="I99" s="183">
        <v>0</v>
      </c>
      <c r="J99" s="184">
        <v>0</v>
      </c>
      <c r="K99" s="135">
        <f t="shared" si="4"/>
        <v>0</v>
      </c>
      <c r="L99" s="182">
        <v>0</v>
      </c>
      <c r="M99" s="133" t="e">
        <f t="shared" si="3"/>
        <v>#DIV/0!</v>
      </c>
      <c r="N99" s="386" t="e">
        <f>(SUM(K99:K100)/SUM(L99:L100))*10000</f>
        <v>#DIV/0!</v>
      </c>
      <c r="O99" s="384"/>
    </row>
    <row r="100" spans="2:15" ht="18.75" customHeight="1" thickBot="1" x14ac:dyDescent="0.3">
      <c r="B100" s="240"/>
      <c r="C100" s="243"/>
      <c r="D100" s="101" t="s">
        <v>109</v>
      </c>
      <c r="E100" s="183">
        <v>0</v>
      </c>
      <c r="F100" s="184">
        <v>0</v>
      </c>
      <c r="G100" s="183">
        <v>0</v>
      </c>
      <c r="H100" s="184">
        <v>0</v>
      </c>
      <c r="I100" s="183">
        <v>0</v>
      </c>
      <c r="J100" s="184">
        <v>0</v>
      </c>
      <c r="K100" s="135">
        <f t="shared" si="4"/>
        <v>0</v>
      </c>
      <c r="L100" s="182">
        <v>0</v>
      </c>
      <c r="M100" s="134" t="e">
        <f t="shared" si="3"/>
        <v>#DIV/0!</v>
      </c>
      <c r="N100" s="387"/>
      <c r="O100" s="385"/>
    </row>
    <row r="101" spans="2:15" ht="18.75" customHeight="1" thickBot="1" x14ac:dyDescent="0.3">
      <c r="B101" s="238">
        <v>25</v>
      </c>
      <c r="C101" s="241">
        <f>لیست!D30</f>
        <v>0</v>
      </c>
      <c r="D101" s="105" t="s">
        <v>106</v>
      </c>
      <c r="E101" s="183">
        <v>0</v>
      </c>
      <c r="F101" s="184">
        <v>0</v>
      </c>
      <c r="G101" s="183">
        <v>0</v>
      </c>
      <c r="H101" s="184">
        <v>0</v>
      </c>
      <c r="I101" s="183">
        <v>0</v>
      </c>
      <c r="J101" s="184">
        <v>0</v>
      </c>
      <c r="K101" s="135">
        <f t="shared" si="4"/>
        <v>0</v>
      </c>
      <c r="L101" s="182">
        <v>0</v>
      </c>
      <c r="M101" s="131" t="e">
        <f t="shared" ref="M101:M132" si="5">(K101/L101)*10000</f>
        <v>#DIV/0!</v>
      </c>
      <c r="N101" s="381" t="e">
        <f>(SUM(K101:K102)/SUM(L101:L102))*10000</f>
        <v>#DIV/0!</v>
      </c>
      <c r="O101" s="383" t="e">
        <f>(SUM(K101:K104/SUM(L101:L104)*10000))</f>
        <v>#DIV/0!</v>
      </c>
    </row>
    <row r="102" spans="2:15" ht="18.75" customHeight="1" thickBot="1" x14ac:dyDescent="0.3">
      <c r="B102" s="239"/>
      <c r="C102" s="242"/>
      <c r="D102" s="79" t="s">
        <v>107</v>
      </c>
      <c r="E102" s="183">
        <v>0</v>
      </c>
      <c r="F102" s="184">
        <v>0</v>
      </c>
      <c r="G102" s="183">
        <v>0</v>
      </c>
      <c r="H102" s="184">
        <v>0</v>
      </c>
      <c r="I102" s="183">
        <v>0</v>
      </c>
      <c r="J102" s="184">
        <v>0</v>
      </c>
      <c r="K102" s="135">
        <f t="shared" si="4"/>
        <v>0</v>
      </c>
      <c r="L102" s="182">
        <v>0</v>
      </c>
      <c r="M102" s="132" t="e">
        <f t="shared" si="5"/>
        <v>#DIV/0!</v>
      </c>
      <c r="N102" s="382"/>
      <c r="O102" s="384"/>
    </row>
    <row r="103" spans="2:15" ht="18.75" customHeight="1" thickBot="1" x14ac:dyDescent="0.3">
      <c r="B103" s="239"/>
      <c r="C103" s="242"/>
      <c r="D103" s="79" t="s">
        <v>108</v>
      </c>
      <c r="E103" s="183">
        <v>0</v>
      </c>
      <c r="F103" s="184">
        <v>0</v>
      </c>
      <c r="G103" s="183">
        <v>0</v>
      </c>
      <c r="H103" s="184">
        <v>0</v>
      </c>
      <c r="I103" s="183">
        <v>0</v>
      </c>
      <c r="J103" s="184">
        <v>0</v>
      </c>
      <c r="K103" s="135">
        <f t="shared" si="4"/>
        <v>0</v>
      </c>
      <c r="L103" s="182">
        <v>0</v>
      </c>
      <c r="M103" s="133" t="e">
        <f t="shared" si="5"/>
        <v>#DIV/0!</v>
      </c>
      <c r="N103" s="386" t="e">
        <f>(SUM(K103:K104)/SUM(L103:L104))*10000</f>
        <v>#DIV/0!</v>
      </c>
      <c r="O103" s="384"/>
    </row>
    <row r="104" spans="2:15" ht="18.75" customHeight="1" thickBot="1" x14ac:dyDescent="0.3">
      <c r="B104" s="240"/>
      <c r="C104" s="243"/>
      <c r="D104" s="101" t="s">
        <v>109</v>
      </c>
      <c r="E104" s="183">
        <v>0</v>
      </c>
      <c r="F104" s="184">
        <v>0</v>
      </c>
      <c r="G104" s="183">
        <v>0</v>
      </c>
      <c r="H104" s="184">
        <v>0</v>
      </c>
      <c r="I104" s="183">
        <v>0</v>
      </c>
      <c r="J104" s="184">
        <v>0</v>
      </c>
      <c r="K104" s="135">
        <f t="shared" si="4"/>
        <v>0</v>
      </c>
      <c r="L104" s="182">
        <v>0</v>
      </c>
      <c r="M104" s="134" t="e">
        <f t="shared" si="5"/>
        <v>#DIV/0!</v>
      </c>
      <c r="N104" s="387"/>
      <c r="O104" s="385"/>
    </row>
    <row r="105" spans="2:15" ht="18.75" customHeight="1" thickBot="1" x14ac:dyDescent="0.3">
      <c r="B105" s="238">
        <v>26</v>
      </c>
      <c r="C105" s="241">
        <f>لیست!D31</f>
        <v>0</v>
      </c>
      <c r="D105" s="105" t="s">
        <v>106</v>
      </c>
      <c r="E105" s="183">
        <v>0</v>
      </c>
      <c r="F105" s="184">
        <v>0</v>
      </c>
      <c r="G105" s="183">
        <v>0</v>
      </c>
      <c r="H105" s="184">
        <v>0</v>
      </c>
      <c r="I105" s="183">
        <v>0</v>
      </c>
      <c r="J105" s="184">
        <v>0</v>
      </c>
      <c r="K105" s="135">
        <f t="shared" si="4"/>
        <v>0</v>
      </c>
      <c r="L105" s="182">
        <v>0</v>
      </c>
      <c r="M105" s="131" t="e">
        <f t="shared" si="5"/>
        <v>#DIV/0!</v>
      </c>
      <c r="N105" s="381" t="e">
        <f>(SUM(K105:K106)/SUM(L105:L106))*10000</f>
        <v>#DIV/0!</v>
      </c>
      <c r="O105" s="383" t="e">
        <f>(SUM(K105:K108/SUM(L105:L108)*10000))</f>
        <v>#DIV/0!</v>
      </c>
    </row>
    <row r="106" spans="2:15" ht="18.75" customHeight="1" thickBot="1" x14ac:dyDescent="0.3">
      <c r="B106" s="239"/>
      <c r="C106" s="242"/>
      <c r="D106" s="79" t="s">
        <v>107</v>
      </c>
      <c r="E106" s="183">
        <v>0</v>
      </c>
      <c r="F106" s="184">
        <v>0</v>
      </c>
      <c r="G106" s="183">
        <v>0</v>
      </c>
      <c r="H106" s="184">
        <v>0</v>
      </c>
      <c r="I106" s="183">
        <v>0</v>
      </c>
      <c r="J106" s="184">
        <v>0</v>
      </c>
      <c r="K106" s="135">
        <f t="shared" si="4"/>
        <v>0</v>
      </c>
      <c r="L106" s="182">
        <v>0</v>
      </c>
      <c r="M106" s="132" t="e">
        <f t="shared" si="5"/>
        <v>#DIV/0!</v>
      </c>
      <c r="N106" s="382"/>
      <c r="O106" s="384"/>
    </row>
    <row r="107" spans="2:15" ht="18.75" customHeight="1" thickBot="1" x14ac:dyDescent="0.3">
      <c r="B107" s="239"/>
      <c r="C107" s="242"/>
      <c r="D107" s="79" t="s">
        <v>108</v>
      </c>
      <c r="E107" s="183">
        <v>0</v>
      </c>
      <c r="F107" s="184">
        <v>0</v>
      </c>
      <c r="G107" s="183">
        <v>0</v>
      </c>
      <c r="H107" s="184">
        <v>0</v>
      </c>
      <c r="I107" s="183">
        <v>0</v>
      </c>
      <c r="J107" s="184">
        <v>0</v>
      </c>
      <c r="K107" s="135">
        <f t="shared" si="4"/>
        <v>0</v>
      </c>
      <c r="L107" s="182">
        <v>0</v>
      </c>
      <c r="M107" s="133" t="e">
        <f t="shared" si="5"/>
        <v>#DIV/0!</v>
      </c>
      <c r="N107" s="386" t="e">
        <f>(SUM(K107:K108)/SUM(L107:L108))*10000</f>
        <v>#DIV/0!</v>
      </c>
      <c r="O107" s="384"/>
    </row>
    <row r="108" spans="2:15" ht="18.75" customHeight="1" thickBot="1" x14ac:dyDescent="0.3">
      <c r="B108" s="240"/>
      <c r="C108" s="243"/>
      <c r="D108" s="101" t="s">
        <v>109</v>
      </c>
      <c r="E108" s="183">
        <v>0</v>
      </c>
      <c r="F108" s="184">
        <v>0</v>
      </c>
      <c r="G108" s="183">
        <v>0</v>
      </c>
      <c r="H108" s="184">
        <v>0</v>
      </c>
      <c r="I108" s="183">
        <v>0</v>
      </c>
      <c r="J108" s="184">
        <v>0</v>
      </c>
      <c r="K108" s="135">
        <f t="shared" si="4"/>
        <v>0</v>
      </c>
      <c r="L108" s="182">
        <v>0</v>
      </c>
      <c r="M108" s="134" t="e">
        <f t="shared" si="5"/>
        <v>#DIV/0!</v>
      </c>
      <c r="N108" s="387"/>
      <c r="O108" s="385"/>
    </row>
    <row r="109" spans="2:15" ht="18.75" customHeight="1" thickBot="1" x14ac:dyDescent="0.3">
      <c r="B109" s="238">
        <v>27</v>
      </c>
      <c r="C109" s="241">
        <f>لیست!D32</f>
        <v>0</v>
      </c>
      <c r="D109" s="105" t="s">
        <v>106</v>
      </c>
      <c r="E109" s="183">
        <v>0</v>
      </c>
      <c r="F109" s="184">
        <v>0</v>
      </c>
      <c r="G109" s="183">
        <v>0</v>
      </c>
      <c r="H109" s="184">
        <v>0</v>
      </c>
      <c r="I109" s="183">
        <v>0</v>
      </c>
      <c r="J109" s="184">
        <v>0</v>
      </c>
      <c r="K109" s="135">
        <f t="shared" si="4"/>
        <v>0</v>
      </c>
      <c r="L109" s="182">
        <v>0</v>
      </c>
      <c r="M109" s="131" t="e">
        <f t="shared" si="5"/>
        <v>#DIV/0!</v>
      </c>
      <c r="N109" s="381" t="e">
        <f>(SUM(K109:K110)/SUM(L109:L110))*10000</f>
        <v>#DIV/0!</v>
      </c>
      <c r="O109" s="383" t="e">
        <f>(SUM(K109:K112/SUM(L109:L112)*10000))</f>
        <v>#DIV/0!</v>
      </c>
    </row>
    <row r="110" spans="2:15" ht="18.75" customHeight="1" thickBot="1" x14ac:dyDescent="0.3">
      <c r="B110" s="239"/>
      <c r="C110" s="242"/>
      <c r="D110" s="79" t="s">
        <v>107</v>
      </c>
      <c r="E110" s="183">
        <v>0</v>
      </c>
      <c r="F110" s="184">
        <v>0</v>
      </c>
      <c r="G110" s="183">
        <v>0</v>
      </c>
      <c r="H110" s="184">
        <v>0</v>
      </c>
      <c r="I110" s="183">
        <v>0</v>
      </c>
      <c r="J110" s="184">
        <v>0</v>
      </c>
      <c r="K110" s="135">
        <f t="shared" si="4"/>
        <v>0</v>
      </c>
      <c r="L110" s="182">
        <v>0</v>
      </c>
      <c r="M110" s="132" t="e">
        <f t="shared" si="5"/>
        <v>#DIV/0!</v>
      </c>
      <c r="N110" s="382"/>
      <c r="O110" s="384"/>
    </row>
    <row r="111" spans="2:15" ht="18.75" customHeight="1" thickBot="1" x14ac:dyDescent="0.3">
      <c r="B111" s="239"/>
      <c r="C111" s="242"/>
      <c r="D111" s="79" t="s">
        <v>108</v>
      </c>
      <c r="E111" s="183">
        <v>0</v>
      </c>
      <c r="F111" s="184">
        <v>0</v>
      </c>
      <c r="G111" s="183">
        <v>0</v>
      </c>
      <c r="H111" s="184">
        <v>0</v>
      </c>
      <c r="I111" s="183">
        <v>0</v>
      </c>
      <c r="J111" s="184">
        <v>0</v>
      </c>
      <c r="K111" s="135">
        <f t="shared" si="4"/>
        <v>0</v>
      </c>
      <c r="L111" s="182">
        <v>0</v>
      </c>
      <c r="M111" s="133" t="e">
        <f t="shared" si="5"/>
        <v>#DIV/0!</v>
      </c>
      <c r="N111" s="386" t="e">
        <f>(SUM(K111:K112)/SUM(L111:L112))*10000</f>
        <v>#DIV/0!</v>
      </c>
      <c r="O111" s="384"/>
    </row>
    <row r="112" spans="2:15" ht="18.75" customHeight="1" thickBot="1" x14ac:dyDescent="0.3">
      <c r="B112" s="240"/>
      <c r="C112" s="243"/>
      <c r="D112" s="101" t="s">
        <v>109</v>
      </c>
      <c r="E112" s="183">
        <v>0</v>
      </c>
      <c r="F112" s="184">
        <v>0</v>
      </c>
      <c r="G112" s="183">
        <v>0</v>
      </c>
      <c r="H112" s="184">
        <v>0</v>
      </c>
      <c r="I112" s="183">
        <v>0</v>
      </c>
      <c r="J112" s="184">
        <v>0</v>
      </c>
      <c r="K112" s="135">
        <f t="shared" si="4"/>
        <v>0</v>
      </c>
      <c r="L112" s="182">
        <v>0</v>
      </c>
      <c r="M112" s="134" t="e">
        <f t="shared" si="5"/>
        <v>#DIV/0!</v>
      </c>
      <c r="N112" s="387"/>
      <c r="O112" s="385"/>
    </row>
    <row r="113" spans="2:15" ht="18.75" customHeight="1" thickBot="1" x14ac:dyDescent="0.3">
      <c r="B113" s="238">
        <v>28</v>
      </c>
      <c r="C113" s="241">
        <f>لیست!D33</f>
        <v>0</v>
      </c>
      <c r="D113" s="105" t="s">
        <v>106</v>
      </c>
      <c r="E113" s="183">
        <v>0</v>
      </c>
      <c r="F113" s="184">
        <v>0</v>
      </c>
      <c r="G113" s="183">
        <v>0</v>
      </c>
      <c r="H113" s="184">
        <v>0</v>
      </c>
      <c r="I113" s="183">
        <v>0</v>
      </c>
      <c r="J113" s="184">
        <v>0</v>
      </c>
      <c r="K113" s="135">
        <f t="shared" si="4"/>
        <v>0</v>
      </c>
      <c r="L113" s="182">
        <v>0</v>
      </c>
      <c r="M113" s="131" t="e">
        <f t="shared" si="5"/>
        <v>#DIV/0!</v>
      </c>
      <c r="N113" s="381" t="e">
        <f>(SUM(K113:K114)/SUM(L113:L114))*10000</f>
        <v>#DIV/0!</v>
      </c>
      <c r="O113" s="383" t="e">
        <f>(SUM(K113:K116/SUM(L113:L116)*10000))</f>
        <v>#DIV/0!</v>
      </c>
    </row>
    <row r="114" spans="2:15" ht="18.75" customHeight="1" thickBot="1" x14ac:dyDescent="0.3">
      <c r="B114" s="239"/>
      <c r="C114" s="242"/>
      <c r="D114" s="79" t="s">
        <v>107</v>
      </c>
      <c r="E114" s="183">
        <v>0</v>
      </c>
      <c r="F114" s="184">
        <v>0</v>
      </c>
      <c r="G114" s="183">
        <v>0</v>
      </c>
      <c r="H114" s="184">
        <v>0</v>
      </c>
      <c r="I114" s="183">
        <v>0</v>
      </c>
      <c r="J114" s="184">
        <v>0</v>
      </c>
      <c r="K114" s="135">
        <f t="shared" si="4"/>
        <v>0</v>
      </c>
      <c r="L114" s="182">
        <v>0</v>
      </c>
      <c r="M114" s="132" t="e">
        <f t="shared" si="5"/>
        <v>#DIV/0!</v>
      </c>
      <c r="N114" s="382"/>
      <c r="O114" s="384"/>
    </row>
    <row r="115" spans="2:15" ht="18.75" customHeight="1" thickBot="1" x14ac:dyDescent="0.3">
      <c r="B115" s="239"/>
      <c r="C115" s="242"/>
      <c r="D115" s="79" t="s">
        <v>108</v>
      </c>
      <c r="E115" s="183">
        <v>0</v>
      </c>
      <c r="F115" s="184">
        <v>0</v>
      </c>
      <c r="G115" s="183">
        <v>0</v>
      </c>
      <c r="H115" s="184">
        <v>0</v>
      </c>
      <c r="I115" s="183">
        <v>0</v>
      </c>
      <c r="J115" s="184">
        <v>0</v>
      </c>
      <c r="K115" s="135">
        <f t="shared" si="4"/>
        <v>0</v>
      </c>
      <c r="L115" s="182">
        <v>0</v>
      </c>
      <c r="M115" s="133" t="e">
        <f t="shared" si="5"/>
        <v>#DIV/0!</v>
      </c>
      <c r="N115" s="386" t="e">
        <f>(SUM(K115:K116)/SUM(L115:L116))*10000</f>
        <v>#DIV/0!</v>
      </c>
      <c r="O115" s="384"/>
    </row>
    <row r="116" spans="2:15" ht="18.75" customHeight="1" thickBot="1" x14ac:dyDescent="0.3">
      <c r="B116" s="240"/>
      <c r="C116" s="243"/>
      <c r="D116" s="101" t="s">
        <v>109</v>
      </c>
      <c r="E116" s="183">
        <v>0</v>
      </c>
      <c r="F116" s="184">
        <v>0</v>
      </c>
      <c r="G116" s="183">
        <v>0</v>
      </c>
      <c r="H116" s="184">
        <v>0</v>
      </c>
      <c r="I116" s="183">
        <v>0</v>
      </c>
      <c r="J116" s="184">
        <v>0</v>
      </c>
      <c r="K116" s="135">
        <f t="shared" si="4"/>
        <v>0</v>
      </c>
      <c r="L116" s="182">
        <v>0</v>
      </c>
      <c r="M116" s="134" t="e">
        <f t="shared" si="5"/>
        <v>#DIV/0!</v>
      </c>
      <c r="N116" s="387"/>
      <c r="O116" s="385"/>
    </row>
    <row r="117" spans="2:15" ht="18.75" customHeight="1" thickBot="1" x14ac:dyDescent="0.3">
      <c r="B117" s="238">
        <v>29</v>
      </c>
      <c r="C117" s="241">
        <f>لیست!D34</f>
        <v>0</v>
      </c>
      <c r="D117" s="105" t="s">
        <v>106</v>
      </c>
      <c r="E117" s="183">
        <v>0</v>
      </c>
      <c r="F117" s="184">
        <v>0</v>
      </c>
      <c r="G117" s="183">
        <v>0</v>
      </c>
      <c r="H117" s="184">
        <v>0</v>
      </c>
      <c r="I117" s="183">
        <v>0</v>
      </c>
      <c r="J117" s="184">
        <v>0</v>
      </c>
      <c r="K117" s="135">
        <f t="shared" si="4"/>
        <v>0</v>
      </c>
      <c r="L117" s="182">
        <v>0</v>
      </c>
      <c r="M117" s="131" t="e">
        <f t="shared" si="5"/>
        <v>#DIV/0!</v>
      </c>
      <c r="N117" s="381" t="e">
        <f>(SUM(K117:K118)/SUM(L117:L118))*10000</f>
        <v>#DIV/0!</v>
      </c>
      <c r="O117" s="383" t="e">
        <f>(SUM(K117:K120/SUM(L117:L120)*10000))</f>
        <v>#DIV/0!</v>
      </c>
    </row>
    <row r="118" spans="2:15" ht="18.75" customHeight="1" thickBot="1" x14ac:dyDescent="0.3">
      <c r="B118" s="239"/>
      <c r="C118" s="242"/>
      <c r="D118" s="79" t="s">
        <v>107</v>
      </c>
      <c r="E118" s="183">
        <v>0</v>
      </c>
      <c r="F118" s="184">
        <v>0</v>
      </c>
      <c r="G118" s="183">
        <v>0</v>
      </c>
      <c r="H118" s="184">
        <v>0</v>
      </c>
      <c r="I118" s="183">
        <v>0</v>
      </c>
      <c r="J118" s="184">
        <v>0</v>
      </c>
      <c r="K118" s="135">
        <f t="shared" si="4"/>
        <v>0</v>
      </c>
      <c r="L118" s="182">
        <v>0</v>
      </c>
      <c r="M118" s="132" t="e">
        <f t="shared" si="5"/>
        <v>#DIV/0!</v>
      </c>
      <c r="N118" s="382"/>
      <c r="O118" s="384"/>
    </row>
    <row r="119" spans="2:15" ht="18.75" customHeight="1" thickBot="1" x14ac:dyDescent="0.3">
      <c r="B119" s="239"/>
      <c r="C119" s="242"/>
      <c r="D119" s="79" t="s">
        <v>108</v>
      </c>
      <c r="E119" s="183">
        <v>0</v>
      </c>
      <c r="F119" s="184">
        <v>0</v>
      </c>
      <c r="G119" s="183">
        <v>0</v>
      </c>
      <c r="H119" s="184">
        <v>0</v>
      </c>
      <c r="I119" s="183">
        <v>0</v>
      </c>
      <c r="J119" s="184">
        <v>0</v>
      </c>
      <c r="K119" s="135">
        <f t="shared" si="4"/>
        <v>0</v>
      </c>
      <c r="L119" s="182">
        <v>0</v>
      </c>
      <c r="M119" s="133" t="e">
        <f t="shared" si="5"/>
        <v>#DIV/0!</v>
      </c>
      <c r="N119" s="386" t="e">
        <f>(SUM(K119:K120)/SUM(L119:L120))*10000</f>
        <v>#DIV/0!</v>
      </c>
      <c r="O119" s="384"/>
    </row>
    <row r="120" spans="2:15" ht="18.75" customHeight="1" thickBot="1" x14ac:dyDescent="0.3">
      <c r="B120" s="240"/>
      <c r="C120" s="243"/>
      <c r="D120" s="101" t="s">
        <v>109</v>
      </c>
      <c r="E120" s="183">
        <v>0</v>
      </c>
      <c r="F120" s="184">
        <v>0</v>
      </c>
      <c r="G120" s="183">
        <v>0</v>
      </c>
      <c r="H120" s="184">
        <v>0</v>
      </c>
      <c r="I120" s="183">
        <v>0</v>
      </c>
      <c r="J120" s="184">
        <v>0</v>
      </c>
      <c r="K120" s="135">
        <f t="shared" si="4"/>
        <v>0</v>
      </c>
      <c r="L120" s="182">
        <v>0</v>
      </c>
      <c r="M120" s="134" t="e">
        <f t="shared" si="5"/>
        <v>#DIV/0!</v>
      </c>
      <c r="N120" s="387"/>
      <c r="O120" s="385"/>
    </row>
    <row r="121" spans="2:15" ht="18.75" customHeight="1" thickBot="1" x14ac:dyDescent="0.3">
      <c r="B121" s="238">
        <v>30</v>
      </c>
      <c r="C121" s="241">
        <f>لیست!D35</f>
        <v>0</v>
      </c>
      <c r="D121" s="105" t="s">
        <v>106</v>
      </c>
      <c r="E121" s="183">
        <v>0</v>
      </c>
      <c r="F121" s="184">
        <v>0</v>
      </c>
      <c r="G121" s="183">
        <v>0</v>
      </c>
      <c r="H121" s="184">
        <v>0</v>
      </c>
      <c r="I121" s="183">
        <v>0</v>
      </c>
      <c r="J121" s="184">
        <v>0</v>
      </c>
      <c r="K121" s="135">
        <f t="shared" si="4"/>
        <v>0</v>
      </c>
      <c r="L121" s="182">
        <v>0</v>
      </c>
      <c r="M121" s="131" t="e">
        <f t="shared" si="5"/>
        <v>#DIV/0!</v>
      </c>
      <c r="N121" s="381" t="e">
        <f>(SUM(K121:K122)/SUM(L121:L122))*10000</f>
        <v>#DIV/0!</v>
      </c>
      <c r="O121" s="383" t="e">
        <f>(SUM(K121:K124/SUM(L121:L124)*10000))</f>
        <v>#DIV/0!</v>
      </c>
    </row>
    <row r="122" spans="2:15" ht="18.75" customHeight="1" thickBot="1" x14ac:dyDescent="0.3">
      <c r="B122" s="239"/>
      <c r="C122" s="242"/>
      <c r="D122" s="79" t="s">
        <v>107</v>
      </c>
      <c r="E122" s="183">
        <v>0</v>
      </c>
      <c r="F122" s="184">
        <v>0</v>
      </c>
      <c r="G122" s="183">
        <v>0</v>
      </c>
      <c r="H122" s="184">
        <v>0</v>
      </c>
      <c r="I122" s="183">
        <v>0</v>
      </c>
      <c r="J122" s="184">
        <v>0</v>
      </c>
      <c r="K122" s="135">
        <f t="shared" si="4"/>
        <v>0</v>
      </c>
      <c r="L122" s="182">
        <v>0</v>
      </c>
      <c r="M122" s="132" t="e">
        <f t="shared" si="5"/>
        <v>#DIV/0!</v>
      </c>
      <c r="N122" s="382"/>
      <c r="O122" s="384"/>
    </row>
    <row r="123" spans="2:15" ht="18.75" customHeight="1" thickBot="1" x14ac:dyDescent="0.3">
      <c r="B123" s="239"/>
      <c r="C123" s="242"/>
      <c r="D123" s="79" t="s">
        <v>108</v>
      </c>
      <c r="E123" s="183">
        <v>0</v>
      </c>
      <c r="F123" s="184">
        <v>0</v>
      </c>
      <c r="G123" s="183">
        <v>0</v>
      </c>
      <c r="H123" s="184">
        <v>0</v>
      </c>
      <c r="I123" s="183">
        <v>0</v>
      </c>
      <c r="J123" s="184">
        <v>0</v>
      </c>
      <c r="K123" s="135">
        <f t="shared" si="4"/>
        <v>0</v>
      </c>
      <c r="L123" s="182">
        <v>0</v>
      </c>
      <c r="M123" s="133" t="e">
        <f t="shared" si="5"/>
        <v>#DIV/0!</v>
      </c>
      <c r="N123" s="386" t="e">
        <f>(SUM(K123:K124)/SUM(L123:L124))*10000</f>
        <v>#DIV/0!</v>
      </c>
      <c r="O123" s="384"/>
    </row>
    <row r="124" spans="2:15" ht="18.75" customHeight="1" thickBot="1" x14ac:dyDescent="0.3">
      <c r="B124" s="240"/>
      <c r="C124" s="243"/>
      <c r="D124" s="101" t="s">
        <v>109</v>
      </c>
      <c r="E124" s="183">
        <v>0</v>
      </c>
      <c r="F124" s="184">
        <v>0</v>
      </c>
      <c r="G124" s="183">
        <v>0</v>
      </c>
      <c r="H124" s="184">
        <v>0</v>
      </c>
      <c r="I124" s="183">
        <v>0</v>
      </c>
      <c r="J124" s="184">
        <v>0</v>
      </c>
      <c r="K124" s="135">
        <f t="shared" si="4"/>
        <v>0</v>
      </c>
      <c r="L124" s="182">
        <v>0</v>
      </c>
      <c r="M124" s="134" t="e">
        <f t="shared" si="5"/>
        <v>#DIV/0!</v>
      </c>
      <c r="N124" s="387"/>
      <c r="O124" s="385"/>
    </row>
    <row r="125" spans="2:15" ht="18.75" customHeight="1" thickBot="1" x14ac:dyDescent="0.3">
      <c r="B125" s="238">
        <v>31</v>
      </c>
      <c r="C125" s="241">
        <f>لیست!D36</f>
        <v>0</v>
      </c>
      <c r="D125" s="105" t="s">
        <v>106</v>
      </c>
      <c r="E125" s="183">
        <v>0</v>
      </c>
      <c r="F125" s="184">
        <v>0</v>
      </c>
      <c r="G125" s="183">
        <v>0</v>
      </c>
      <c r="H125" s="184">
        <v>0</v>
      </c>
      <c r="I125" s="183">
        <v>0</v>
      </c>
      <c r="J125" s="184">
        <v>0</v>
      </c>
      <c r="K125" s="135">
        <f t="shared" si="4"/>
        <v>0</v>
      </c>
      <c r="L125" s="182">
        <v>0</v>
      </c>
      <c r="M125" s="131" t="e">
        <f t="shared" si="5"/>
        <v>#DIV/0!</v>
      </c>
      <c r="N125" s="381" t="e">
        <f>(SUM(K125:K126)/SUM(L125:L126))*10000</f>
        <v>#DIV/0!</v>
      </c>
      <c r="O125" s="383" t="e">
        <f>(SUM(K125:K128/SUM(L125:L128)*10000))</f>
        <v>#DIV/0!</v>
      </c>
    </row>
    <row r="126" spans="2:15" ht="18.75" customHeight="1" thickBot="1" x14ac:dyDescent="0.3">
      <c r="B126" s="239"/>
      <c r="C126" s="242"/>
      <c r="D126" s="79" t="s">
        <v>107</v>
      </c>
      <c r="E126" s="183">
        <v>0</v>
      </c>
      <c r="F126" s="184">
        <v>0</v>
      </c>
      <c r="G126" s="183">
        <v>0</v>
      </c>
      <c r="H126" s="184">
        <v>0</v>
      </c>
      <c r="I126" s="183">
        <v>0</v>
      </c>
      <c r="J126" s="184">
        <v>0</v>
      </c>
      <c r="K126" s="135">
        <f t="shared" si="4"/>
        <v>0</v>
      </c>
      <c r="L126" s="182">
        <v>0</v>
      </c>
      <c r="M126" s="132" t="e">
        <f t="shared" si="5"/>
        <v>#DIV/0!</v>
      </c>
      <c r="N126" s="382"/>
      <c r="O126" s="384"/>
    </row>
    <row r="127" spans="2:15" ht="18.75" customHeight="1" thickBot="1" x14ac:dyDescent="0.3">
      <c r="B127" s="239"/>
      <c r="C127" s="242"/>
      <c r="D127" s="79" t="s">
        <v>108</v>
      </c>
      <c r="E127" s="183">
        <v>0</v>
      </c>
      <c r="F127" s="184">
        <v>0</v>
      </c>
      <c r="G127" s="183">
        <v>0</v>
      </c>
      <c r="H127" s="184">
        <v>0</v>
      </c>
      <c r="I127" s="183">
        <v>0</v>
      </c>
      <c r="J127" s="184">
        <v>0</v>
      </c>
      <c r="K127" s="135">
        <f t="shared" si="4"/>
        <v>0</v>
      </c>
      <c r="L127" s="182">
        <v>0</v>
      </c>
      <c r="M127" s="133" t="e">
        <f t="shared" si="5"/>
        <v>#DIV/0!</v>
      </c>
      <c r="N127" s="386" t="e">
        <f>(SUM(K127:K128)/SUM(L127:L128))*10000</f>
        <v>#DIV/0!</v>
      </c>
      <c r="O127" s="384"/>
    </row>
    <row r="128" spans="2:15" ht="18.75" customHeight="1" thickBot="1" x14ac:dyDescent="0.3">
      <c r="B128" s="240"/>
      <c r="C128" s="243"/>
      <c r="D128" s="101" t="s">
        <v>109</v>
      </c>
      <c r="E128" s="183">
        <v>0</v>
      </c>
      <c r="F128" s="184">
        <v>0</v>
      </c>
      <c r="G128" s="183">
        <v>0</v>
      </c>
      <c r="H128" s="184">
        <v>0</v>
      </c>
      <c r="I128" s="183">
        <v>0</v>
      </c>
      <c r="J128" s="184">
        <v>0</v>
      </c>
      <c r="K128" s="135">
        <f t="shared" si="4"/>
        <v>0</v>
      </c>
      <c r="L128" s="182">
        <v>0</v>
      </c>
      <c r="M128" s="134" t="e">
        <f t="shared" si="5"/>
        <v>#DIV/0!</v>
      </c>
      <c r="N128" s="387"/>
      <c r="O128" s="385"/>
    </row>
    <row r="129" spans="2:15" ht="18.75" customHeight="1" thickBot="1" x14ac:dyDescent="0.3">
      <c r="B129" s="238">
        <v>32</v>
      </c>
      <c r="C129" s="241">
        <f>لیست!D37</f>
        <v>0</v>
      </c>
      <c r="D129" s="105" t="s">
        <v>106</v>
      </c>
      <c r="E129" s="183">
        <v>0</v>
      </c>
      <c r="F129" s="184">
        <v>0</v>
      </c>
      <c r="G129" s="183">
        <v>0</v>
      </c>
      <c r="H129" s="184">
        <v>0</v>
      </c>
      <c r="I129" s="183">
        <v>0</v>
      </c>
      <c r="J129" s="184">
        <v>0</v>
      </c>
      <c r="K129" s="135">
        <f t="shared" si="4"/>
        <v>0</v>
      </c>
      <c r="L129" s="182">
        <v>0</v>
      </c>
      <c r="M129" s="131" t="e">
        <f t="shared" si="5"/>
        <v>#DIV/0!</v>
      </c>
      <c r="N129" s="381" t="e">
        <f>(SUM(K129:K130)/SUM(L129:L130))*10000</f>
        <v>#DIV/0!</v>
      </c>
      <c r="O129" s="383" t="e">
        <f>(SUM(K129:K132/SUM(L129:L132)*10000))</f>
        <v>#DIV/0!</v>
      </c>
    </row>
    <row r="130" spans="2:15" ht="18.75" customHeight="1" thickBot="1" x14ac:dyDescent="0.3">
      <c r="B130" s="239"/>
      <c r="C130" s="242"/>
      <c r="D130" s="79" t="s">
        <v>107</v>
      </c>
      <c r="E130" s="183">
        <v>0</v>
      </c>
      <c r="F130" s="184">
        <v>0</v>
      </c>
      <c r="G130" s="183">
        <v>0</v>
      </c>
      <c r="H130" s="184">
        <v>0</v>
      </c>
      <c r="I130" s="183">
        <v>0</v>
      </c>
      <c r="J130" s="184">
        <v>0</v>
      </c>
      <c r="K130" s="135">
        <f t="shared" si="4"/>
        <v>0</v>
      </c>
      <c r="L130" s="182">
        <v>0</v>
      </c>
      <c r="M130" s="132" t="e">
        <f t="shared" si="5"/>
        <v>#DIV/0!</v>
      </c>
      <c r="N130" s="382"/>
      <c r="O130" s="384"/>
    </row>
    <row r="131" spans="2:15" ht="18.75" customHeight="1" thickBot="1" x14ac:dyDescent="0.3">
      <c r="B131" s="239"/>
      <c r="C131" s="242"/>
      <c r="D131" s="79" t="s">
        <v>108</v>
      </c>
      <c r="E131" s="183">
        <v>0</v>
      </c>
      <c r="F131" s="184">
        <v>0</v>
      </c>
      <c r="G131" s="183">
        <v>0</v>
      </c>
      <c r="H131" s="184">
        <v>0</v>
      </c>
      <c r="I131" s="183">
        <v>0</v>
      </c>
      <c r="J131" s="184">
        <v>0</v>
      </c>
      <c r="K131" s="135">
        <f t="shared" si="4"/>
        <v>0</v>
      </c>
      <c r="L131" s="182">
        <v>0</v>
      </c>
      <c r="M131" s="133" t="e">
        <f t="shared" si="5"/>
        <v>#DIV/0!</v>
      </c>
      <c r="N131" s="386" t="e">
        <f>(SUM(K131:K132)/SUM(L131:L132))*10000</f>
        <v>#DIV/0!</v>
      </c>
      <c r="O131" s="384"/>
    </row>
    <row r="132" spans="2:15" ht="18.75" customHeight="1" thickBot="1" x14ac:dyDescent="0.3">
      <c r="B132" s="240"/>
      <c r="C132" s="243"/>
      <c r="D132" s="101" t="s">
        <v>109</v>
      </c>
      <c r="E132" s="183">
        <v>0</v>
      </c>
      <c r="F132" s="184">
        <v>0</v>
      </c>
      <c r="G132" s="183">
        <v>0</v>
      </c>
      <c r="H132" s="184">
        <v>0</v>
      </c>
      <c r="I132" s="183">
        <v>0</v>
      </c>
      <c r="J132" s="184">
        <v>0</v>
      </c>
      <c r="K132" s="135">
        <f t="shared" si="4"/>
        <v>0</v>
      </c>
      <c r="L132" s="182">
        <v>0</v>
      </c>
      <c r="M132" s="134" t="e">
        <f t="shared" si="5"/>
        <v>#DIV/0!</v>
      </c>
      <c r="N132" s="387"/>
      <c r="O132" s="385"/>
    </row>
    <row r="133" spans="2:15" ht="18.75" customHeight="1" thickBot="1" x14ac:dyDescent="0.3">
      <c r="B133" s="238">
        <v>33</v>
      </c>
      <c r="C133" s="241">
        <f>لیست!D38</f>
        <v>0</v>
      </c>
      <c r="D133" s="105" t="s">
        <v>106</v>
      </c>
      <c r="E133" s="183">
        <v>0</v>
      </c>
      <c r="F133" s="184">
        <v>0</v>
      </c>
      <c r="G133" s="183">
        <v>0</v>
      </c>
      <c r="H133" s="184">
        <v>0</v>
      </c>
      <c r="I133" s="183">
        <v>0</v>
      </c>
      <c r="J133" s="184">
        <v>0</v>
      </c>
      <c r="K133" s="135">
        <f t="shared" si="4"/>
        <v>0</v>
      </c>
      <c r="L133" s="182">
        <v>0</v>
      </c>
      <c r="M133" s="131" t="e">
        <f t="shared" ref="M133:M164" si="6">(K133/L133)*10000</f>
        <v>#DIV/0!</v>
      </c>
      <c r="N133" s="381" t="e">
        <f>(SUM(K133:K134)/SUM(L133:L134))*10000</f>
        <v>#DIV/0!</v>
      </c>
      <c r="O133" s="383" t="e">
        <f>(SUM(K133:K136/SUM(L133:L136)*10000))</f>
        <v>#DIV/0!</v>
      </c>
    </row>
    <row r="134" spans="2:15" ht="18.75" customHeight="1" thickBot="1" x14ac:dyDescent="0.3">
      <c r="B134" s="239"/>
      <c r="C134" s="242"/>
      <c r="D134" s="79" t="s">
        <v>107</v>
      </c>
      <c r="E134" s="183">
        <v>0</v>
      </c>
      <c r="F134" s="184">
        <v>0</v>
      </c>
      <c r="G134" s="183">
        <v>0</v>
      </c>
      <c r="H134" s="184">
        <v>0</v>
      </c>
      <c r="I134" s="183">
        <v>0</v>
      </c>
      <c r="J134" s="184">
        <v>0</v>
      </c>
      <c r="K134" s="135">
        <f t="shared" ref="K134:K197" si="7">SUM(E134:J134)</f>
        <v>0</v>
      </c>
      <c r="L134" s="182">
        <v>0</v>
      </c>
      <c r="M134" s="132" t="e">
        <f t="shared" si="6"/>
        <v>#DIV/0!</v>
      </c>
      <c r="N134" s="382"/>
      <c r="O134" s="384"/>
    </row>
    <row r="135" spans="2:15" ht="18.75" customHeight="1" thickBot="1" x14ac:dyDescent="0.3">
      <c r="B135" s="239"/>
      <c r="C135" s="242"/>
      <c r="D135" s="79" t="s">
        <v>108</v>
      </c>
      <c r="E135" s="183">
        <v>0</v>
      </c>
      <c r="F135" s="184">
        <v>0</v>
      </c>
      <c r="G135" s="183">
        <v>0</v>
      </c>
      <c r="H135" s="184">
        <v>0</v>
      </c>
      <c r="I135" s="183">
        <v>0</v>
      </c>
      <c r="J135" s="184">
        <v>0</v>
      </c>
      <c r="K135" s="135">
        <f t="shared" si="7"/>
        <v>0</v>
      </c>
      <c r="L135" s="182">
        <v>0</v>
      </c>
      <c r="M135" s="133" t="e">
        <f t="shared" si="6"/>
        <v>#DIV/0!</v>
      </c>
      <c r="N135" s="386" t="e">
        <f>(SUM(K135:K136)/SUM(L135:L136))*10000</f>
        <v>#DIV/0!</v>
      </c>
      <c r="O135" s="384"/>
    </row>
    <row r="136" spans="2:15" ht="18.75" customHeight="1" thickBot="1" x14ac:dyDescent="0.3">
      <c r="B136" s="240"/>
      <c r="C136" s="243"/>
      <c r="D136" s="101" t="s">
        <v>109</v>
      </c>
      <c r="E136" s="183">
        <v>0</v>
      </c>
      <c r="F136" s="184">
        <v>0</v>
      </c>
      <c r="G136" s="183">
        <v>0</v>
      </c>
      <c r="H136" s="184">
        <v>0</v>
      </c>
      <c r="I136" s="183">
        <v>0</v>
      </c>
      <c r="J136" s="184">
        <v>0</v>
      </c>
      <c r="K136" s="135">
        <f t="shared" si="7"/>
        <v>0</v>
      </c>
      <c r="L136" s="182">
        <v>0</v>
      </c>
      <c r="M136" s="134" t="e">
        <f t="shared" si="6"/>
        <v>#DIV/0!</v>
      </c>
      <c r="N136" s="387"/>
      <c r="O136" s="385"/>
    </row>
    <row r="137" spans="2:15" ht="18.75" customHeight="1" thickBot="1" x14ac:dyDescent="0.3">
      <c r="B137" s="238">
        <v>34</v>
      </c>
      <c r="C137" s="241">
        <f>لیست!D39</f>
        <v>0</v>
      </c>
      <c r="D137" s="105" t="s">
        <v>106</v>
      </c>
      <c r="E137" s="183">
        <v>0</v>
      </c>
      <c r="F137" s="184">
        <v>0</v>
      </c>
      <c r="G137" s="183">
        <v>0</v>
      </c>
      <c r="H137" s="184">
        <v>0</v>
      </c>
      <c r="I137" s="183">
        <v>0</v>
      </c>
      <c r="J137" s="184">
        <v>0</v>
      </c>
      <c r="K137" s="135">
        <f t="shared" si="7"/>
        <v>0</v>
      </c>
      <c r="L137" s="182">
        <v>0</v>
      </c>
      <c r="M137" s="131" t="e">
        <f t="shared" si="6"/>
        <v>#DIV/0!</v>
      </c>
      <c r="N137" s="381" t="e">
        <f>(SUM(K137:K138)/SUM(L137:L138))*10000</f>
        <v>#DIV/0!</v>
      </c>
      <c r="O137" s="383" t="e">
        <f>(SUM(K137:K140/SUM(L137:L140)*10000))</f>
        <v>#DIV/0!</v>
      </c>
    </row>
    <row r="138" spans="2:15" ht="18.75" customHeight="1" thickBot="1" x14ac:dyDescent="0.3">
      <c r="B138" s="239"/>
      <c r="C138" s="242"/>
      <c r="D138" s="79" t="s">
        <v>107</v>
      </c>
      <c r="E138" s="183">
        <v>0</v>
      </c>
      <c r="F138" s="184">
        <v>0</v>
      </c>
      <c r="G138" s="183">
        <v>0</v>
      </c>
      <c r="H138" s="184">
        <v>0</v>
      </c>
      <c r="I138" s="183">
        <v>0</v>
      </c>
      <c r="J138" s="184">
        <v>0</v>
      </c>
      <c r="K138" s="135">
        <f t="shared" si="7"/>
        <v>0</v>
      </c>
      <c r="L138" s="182">
        <v>0</v>
      </c>
      <c r="M138" s="132" t="e">
        <f t="shared" si="6"/>
        <v>#DIV/0!</v>
      </c>
      <c r="N138" s="382"/>
      <c r="O138" s="384"/>
    </row>
    <row r="139" spans="2:15" ht="18.75" customHeight="1" thickBot="1" x14ac:dyDescent="0.3">
      <c r="B139" s="239"/>
      <c r="C139" s="242"/>
      <c r="D139" s="79" t="s">
        <v>108</v>
      </c>
      <c r="E139" s="183">
        <v>0</v>
      </c>
      <c r="F139" s="184">
        <v>0</v>
      </c>
      <c r="G139" s="183">
        <v>0</v>
      </c>
      <c r="H139" s="184">
        <v>0</v>
      </c>
      <c r="I139" s="183">
        <v>0</v>
      </c>
      <c r="J139" s="184">
        <v>0</v>
      </c>
      <c r="K139" s="135">
        <f t="shared" si="7"/>
        <v>0</v>
      </c>
      <c r="L139" s="182">
        <v>0</v>
      </c>
      <c r="M139" s="133" t="e">
        <f t="shared" si="6"/>
        <v>#DIV/0!</v>
      </c>
      <c r="N139" s="386" t="e">
        <f>(SUM(K139:K140)/SUM(L139:L140))*10000</f>
        <v>#DIV/0!</v>
      </c>
      <c r="O139" s="384"/>
    </row>
    <row r="140" spans="2:15" ht="18.75" customHeight="1" thickBot="1" x14ac:dyDescent="0.3">
      <c r="B140" s="240"/>
      <c r="C140" s="243"/>
      <c r="D140" s="101" t="s">
        <v>109</v>
      </c>
      <c r="E140" s="183">
        <v>0</v>
      </c>
      <c r="F140" s="184">
        <v>0</v>
      </c>
      <c r="G140" s="183">
        <v>0</v>
      </c>
      <c r="H140" s="184">
        <v>0</v>
      </c>
      <c r="I140" s="183">
        <v>0</v>
      </c>
      <c r="J140" s="184">
        <v>0</v>
      </c>
      <c r="K140" s="135">
        <f t="shared" si="7"/>
        <v>0</v>
      </c>
      <c r="L140" s="182">
        <v>0</v>
      </c>
      <c r="M140" s="134" t="e">
        <f t="shared" si="6"/>
        <v>#DIV/0!</v>
      </c>
      <c r="N140" s="387"/>
      <c r="O140" s="385"/>
    </row>
    <row r="141" spans="2:15" ht="18.75" customHeight="1" thickBot="1" x14ac:dyDescent="0.3">
      <c r="B141" s="261">
        <v>35</v>
      </c>
      <c r="C141" s="264">
        <f>لیست!D40</f>
        <v>0</v>
      </c>
      <c r="D141" s="105" t="s">
        <v>106</v>
      </c>
      <c r="E141" s="183">
        <v>0</v>
      </c>
      <c r="F141" s="184">
        <v>0</v>
      </c>
      <c r="G141" s="183">
        <v>0</v>
      </c>
      <c r="H141" s="184">
        <v>0</v>
      </c>
      <c r="I141" s="183">
        <v>0</v>
      </c>
      <c r="J141" s="184">
        <v>0</v>
      </c>
      <c r="K141" s="135">
        <f t="shared" si="7"/>
        <v>0</v>
      </c>
      <c r="L141" s="182">
        <v>0</v>
      </c>
      <c r="M141" s="131" t="e">
        <f t="shared" si="6"/>
        <v>#DIV/0!</v>
      </c>
      <c r="N141" s="381" t="e">
        <f>(SUM(K141:K142)/SUM(L141:L142))*10000</f>
        <v>#DIV/0!</v>
      </c>
      <c r="O141" s="383" t="e">
        <f>(SUM(K141:K144/SUM(L141:L144)*10000))</f>
        <v>#DIV/0!</v>
      </c>
    </row>
    <row r="142" spans="2:15" ht="18.75" customHeight="1" thickBot="1" x14ac:dyDescent="0.3">
      <c r="B142" s="262"/>
      <c r="C142" s="265"/>
      <c r="D142" s="79" t="s">
        <v>107</v>
      </c>
      <c r="E142" s="183">
        <v>0</v>
      </c>
      <c r="F142" s="184">
        <v>0</v>
      </c>
      <c r="G142" s="183">
        <v>0</v>
      </c>
      <c r="H142" s="184">
        <v>0</v>
      </c>
      <c r="I142" s="183">
        <v>0</v>
      </c>
      <c r="J142" s="184">
        <v>0</v>
      </c>
      <c r="K142" s="135">
        <f t="shared" si="7"/>
        <v>0</v>
      </c>
      <c r="L142" s="182">
        <v>0</v>
      </c>
      <c r="M142" s="132" t="e">
        <f t="shared" si="6"/>
        <v>#DIV/0!</v>
      </c>
      <c r="N142" s="382"/>
      <c r="O142" s="384"/>
    </row>
    <row r="143" spans="2:15" ht="18.75" customHeight="1" thickBot="1" x14ac:dyDescent="0.3">
      <c r="B143" s="262"/>
      <c r="C143" s="265"/>
      <c r="D143" s="79" t="s">
        <v>108</v>
      </c>
      <c r="E143" s="183">
        <v>0</v>
      </c>
      <c r="F143" s="184">
        <v>0</v>
      </c>
      <c r="G143" s="183">
        <v>0</v>
      </c>
      <c r="H143" s="184">
        <v>0</v>
      </c>
      <c r="I143" s="183">
        <v>0</v>
      </c>
      <c r="J143" s="184">
        <v>0</v>
      </c>
      <c r="K143" s="135">
        <f t="shared" si="7"/>
        <v>0</v>
      </c>
      <c r="L143" s="182">
        <v>0</v>
      </c>
      <c r="M143" s="133" t="e">
        <f t="shared" si="6"/>
        <v>#DIV/0!</v>
      </c>
      <c r="N143" s="386" t="e">
        <f>(SUM(K143:K144)/SUM(L143:L144))*10000</f>
        <v>#DIV/0!</v>
      </c>
      <c r="O143" s="384"/>
    </row>
    <row r="144" spans="2:15" ht="18.75" customHeight="1" thickBot="1" x14ac:dyDescent="0.3">
      <c r="B144" s="263"/>
      <c r="C144" s="266"/>
      <c r="D144" s="101" t="s">
        <v>109</v>
      </c>
      <c r="E144" s="183">
        <v>0</v>
      </c>
      <c r="F144" s="184">
        <v>0</v>
      </c>
      <c r="G144" s="183">
        <v>0</v>
      </c>
      <c r="H144" s="184">
        <v>0</v>
      </c>
      <c r="I144" s="183">
        <v>0</v>
      </c>
      <c r="J144" s="184">
        <v>0</v>
      </c>
      <c r="K144" s="135">
        <f t="shared" si="7"/>
        <v>0</v>
      </c>
      <c r="L144" s="182">
        <v>0</v>
      </c>
      <c r="M144" s="134" t="e">
        <f t="shared" si="6"/>
        <v>#DIV/0!</v>
      </c>
      <c r="N144" s="387"/>
      <c r="O144" s="385"/>
    </row>
    <row r="145" spans="2:15" ht="18.75" customHeight="1" thickBot="1" x14ac:dyDescent="0.3">
      <c r="B145" s="238">
        <v>36</v>
      </c>
      <c r="C145" s="241">
        <f>لیست!D41</f>
        <v>0</v>
      </c>
      <c r="D145" s="105" t="s">
        <v>106</v>
      </c>
      <c r="E145" s="183">
        <v>0</v>
      </c>
      <c r="F145" s="184">
        <v>0</v>
      </c>
      <c r="G145" s="183">
        <v>0</v>
      </c>
      <c r="H145" s="184">
        <v>0</v>
      </c>
      <c r="I145" s="183">
        <v>0</v>
      </c>
      <c r="J145" s="184">
        <v>0</v>
      </c>
      <c r="K145" s="135">
        <f t="shared" si="7"/>
        <v>0</v>
      </c>
      <c r="L145" s="182">
        <v>0</v>
      </c>
      <c r="M145" s="131" t="e">
        <f t="shared" si="6"/>
        <v>#DIV/0!</v>
      </c>
      <c r="N145" s="381" t="e">
        <f>(SUM(K145:K146)/SUM(L145:L146))*10000</f>
        <v>#DIV/0!</v>
      </c>
      <c r="O145" s="383" t="e">
        <f>(SUM(K145:K148/SUM(L145:L148)*10000))</f>
        <v>#DIV/0!</v>
      </c>
    </row>
    <row r="146" spans="2:15" ht="18.75" customHeight="1" thickBot="1" x14ac:dyDescent="0.3">
      <c r="B146" s="239"/>
      <c r="C146" s="242"/>
      <c r="D146" s="79" t="s">
        <v>107</v>
      </c>
      <c r="E146" s="183">
        <v>0</v>
      </c>
      <c r="F146" s="184">
        <v>0</v>
      </c>
      <c r="G146" s="183">
        <v>0</v>
      </c>
      <c r="H146" s="184">
        <v>0</v>
      </c>
      <c r="I146" s="183">
        <v>0</v>
      </c>
      <c r="J146" s="184">
        <v>0</v>
      </c>
      <c r="K146" s="135">
        <f t="shared" si="7"/>
        <v>0</v>
      </c>
      <c r="L146" s="182">
        <v>0</v>
      </c>
      <c r="M146" s="132" t="e">
        <f t="shared" si="6"/>
        <v>#DIV/0!</v>
      </c>
      <c r="N146" s="382"/>
      <c r="O146" s="384"/>
    </row>
    <row r="147" spans="2:15" ht="18.75" customHeight="1" thickBot="1" x14ac:dyDescent="0.3">
      <c r="B147" s="239"/>
      <c r="C147" s="242"/>
      <c r="D147" s="79" t="s">
        <v>108</v>
      </c>
      <c r="E147" s="183">
        <v>0</v>
      </c>
      <c r="F147" s="184">
        <v>0</v>
      </c>
      <c r="G147" s="183">
        <v>0</v>
      </c>
      <c r="H147" s="184">
        <v>0</v>
      </c>
      <c r="I147" s="183">
        <v>0</v>
      </c>
      <c r="J147" s="184">
        <v>0</v>
      </c>
      <c r="K147" s="135">
        <f t="shared" si="7"/>
        <v>0</v>
      </c>
      <c r="L147" s="182">
        <v>0</v>
      </c>
      <c r="M147" s="133" t="e">
        <f t="shared" si="6"/>
        <v>#DIV/0!</v>
      </c>
      <c r="N147" s="386" t="e">
        <f>(SUM(K147:K148)/SUM(L147:L148))*10000</f>
        <v>#DIV/0!</v>
      </c>
      <c r="O147" s="384"/>
    </row>
    <row r="148" spans="2:15" ht="18.75" customHeight="1" thickBot="1" x14ac:dyDescent="0.3">
      <c r="B148" s="240"/>
      <c r="C148" s="243"/>
      <c r="D148" s="101" t="s">
        <v>109</v>
      </c>
      <c r="E148" s="183">
        <v>0</v>
      </c>
      <c r="F148" s="184">
        <v>0</v>
      </c>
      <c r="G148" s="183">
        <v>0</v>
      </c>
      <c r="H148" s="184">
        <v>0</v>
      </c>
      <c r="I148" s="183">
        <v>0</v>
      </c>
      <c r="J148" s="184">
        <v>0</v>
      </c>
      <c r="K148" s="135">
        <f t="shared" si="7"/>
        <v>0</v>
      </c>
      <c r="L148" s="182">
        <v>0</v>
      </c>
      <c r="M148" s="134" t="e">
        <f t="shared" si="6"/>
        <v>#DIV/0!</v>
      </c>
      <c r="N148" s="387"/>
      <c r="O148" s="385"/>
    </row>
    <row r="149" spans="2:15" ht="18.75" customHeight="1" thickBot="1" x14ac:dyDescent="0.3">
      <c r="B149" s="238">
        <v>37</v>
      </c>
      <c r="C149" s="241">
        <f>لیست!D42</f>
        <v>0</v>
      </c>
      <c r="D149" s="105" t="s">
        <v>106</v>
      </c>
      <c r="E149" s="183">
        <v>0</v>
      </c>
      <c r="F149" s="184">
        <v>0</v>
      </c>
      <c r="G149" s="183">
        <v>0</v>
      </c>
      <c r="H149" s="184">
        <v>0</v>
      </c>
      <c r="I149" s="183">
        <v>0</v>
      </c>
      <c r="J149" s="184">
        <v>0</v>
      </c>
      <c r="K149" s="135">
        <f t="shared" si="7"/>
        <v>0</v>
      </c>
      <c r="L149" s="182">
        <v>0</v>
      </c>
      <c r="M149" s="131" t="e">
        <f t="shared" si="6"/>
        <v>#DIV/0!</v>
      </c>
      <c r="N149" s="381" t="e">
        <f>(SUM(K149:K150)/SUM(L149:L150))*10000</f>
        <v>#DIV/0!</v>
      </c>
      <c r="O149" s="383" t="e">
        <f>(SUM(K149:K152/SUM(L149:L152)*10000))</f>
        <v>#DIV/0!</v>
      </c>
    </row>
    <row r="150" spans="2:15" ht="18.75" customHeight="1" thickBot="1" x14ac:dyDescent="0.3">
      <c r="B150" s="239"/>
      <c r="C150" s="242"/>
      <c r="D150" s="79" t="s">
        <v>107</v>
      </c>
      <c r="E150" s="183">
        <v>0</v>
      </c>
      <c r="F150" s="184">
        <v>0</v>
      </c>
      <c r="G150" s="183">
        <v>0</v>
      </c>
      <c r="H150" s="184">
        <v>0</v>
      </c>
      <c r="I150" s="183">
        <v>0</v>
      </c>
      <c r="J150" s="184">
        <v>0</v>
      </c>
      <c r="K150" s="135">
        <f t="shared" si="7"/>
        <v>0</v>
      </c>
      <c r="L150" s="182">
        <v>0</v>
      </c>
      <c r="M150" s="132" t="e">
        <f t="shared" si="6"/>
        <v>#DIV/0!</v>
      </c>
      <c r="N150" s="382"/>
      <c r="O150" s="384"/>
    </row>
    <row r="151" spans="2:15" ht="18.75" customHeight="1" thickBot="1" x14ac:dyDescent="0.3">
      <c r="B151" s="239"/>
      <c r="C151" s="242"/>
      <c r="D151" s="79" t="s">
        <v>108</v>
      </c>
      <c r="E151" s="183">
        <v>0</v>
      </c>
      <c r="F151" s="184">
        <v>0</v>
      </c>
      <c r="G151" s="183">
        <v>0</v>
      </c>
      <c r="H151" s="184">
        <v>0</v>
      </c>
      <c r="I151" s="183">
        <v>0</v>
      </c>
      <c r="J151" s="184">
        <v>0</v>
      </c>
      <c r="K151" s="135">
        <f t="shared" si="7"/>
        <v>0</v>
      </c>
      <c r="L151" s="182">
        <v>0</v>
      </c>
      <c r="M151" s="133" t="e">
        <f t="shared" si="6"/>
        <v>#DIV/0!</v>
      </c>
      <c r="N151" s="386" t="e">
        <f>(SUM(K151:K152)/SUM(L151:L152))*10000</f>
        <v>#DIV/0!</v>
      </c>
      <c r="O151" s="384"/>
    </row>
    <row r="152" spans="2:15" ht="18.75" customHeight="1" thickBot="1" x14ac:dyDescent="0.3">
      <c r="B152" s="240"/>
      <c r="C152" s="243"/>
      <c r="D152" s="101" t="s">
        <v>109</v>
      </c>
      <c r="E152" s="183">
        <v>0</v>
      </c>
      <c r="F152" s="184">
        <v>0</v>
      </c>
      <c r="G152" s="183">
        <v>0</v>
      </c>
      <c r="H152" s="184">
        <v>0</v>
      </c>
      <c r="I152" s="183">
        <v>0</v>
      </c>
      <c r="J152" s="184">
        <v>0</v>
      </c>
      <c r="K152" s="135">
        <f t="shared" si="7"/>
        <v>0</v>
      </c>
      <c r="L152" s="182">
        <v>0</v>
      </c>
      <c r="M152" s="134" t="e">
        <f t="shared" si="6"/>
        <v>#DIV/0!</v>
      </c>
      <c r="N152" s="387"/>
      <c r="O152" s="385"/>
    </row>
    <row r="153" spans="2:15" ht="18.75" customHeight="1" thickBot="1" x14ac:dyDescent="0.3">
      <c r="B153" s="238">
        <v>38</v>
      </c>
      <c r="C153" s="241">
        <f>لیست!D43</f>
        <v>0</v>
      </c>
      <c r="D153" s="105" t="s">
        <v>106</v>
      </c>
      <c r="E153" s="183">
        <v>0</v>
      </c>
      <c r="F153" s="184">
        <v>0</v>
      </c>
      <c r="G153" s="183">
        <v>0</v>
      </c>
      <c r="H153" s="184">
        <v>0</v>
      </c>
      <c r="I153" s="183">
        <v>0</v>
      </c>
      <c r="J153" s="184">
        <v>0</v>
      </c>
      <c r="K153" s="135">
        <f t="shared" si="7"/>
        <v>0</v>
      </c>
      <c r="L153" s="182">
        <v>0</v>
      </c>
      <c r="M153" s="131" t="e">
        <f t="shared" si="6"/>
        <v>#DIV/0!</v>
      </c>
      <c r="N153" s="381" t="e">
        <f>(SUM(K153:K154)/SUM(L153:L154))*10000</f>
        <v>#DIV/0!</v>
      </c>
      <c r="O153" s="383" t="e">
        <f>(SUM(K153:K156/SUM(L153:L156)*10000))</f>
        <v>#DIV/0!</v>
      </c>
    </row>
    <row r="154" spans="2:15" ht="18.75" customHeight="1" thickBot="1" x14ac:dyDescent="0.3">
      <c r="B154" s="239"/>
      <c r="C154" s="242"/>
      <c r="D154" s="79" t="s">
        <v>107</v>
      </c>
      <c r="E154" s="183">
        <v>0</v>
      </c>
      <c r="F154" s="184">
        <v>0</v>
      </c>
      <c r="G154" s="183">
        <v>0</v>
      </c>
      <c r="H154" s="184">
        <v>0</v>
      </c>
      <c r="I154" s="183">
        <v>0</v>
      </c>
      <c r="J154" s="184">
        <v>0</v>
      </c>
      <c r="K154" s="135">
        <f t="shared" si="7"/>
        <v>0</v>
      </c>
      <c r="L154" s="182">
        <v>0</v>
      </c>
      <c r="M154" s="132" t="e">
        <f t="shared" si="6"/>
        <v>#DIV/0!</v>
      </c>
      <c r="N154" s="382"/>
      <c r="O154" s="384"/>
    </row>
    <row r="155" spans="2:15" ht="18.75" customHeight="1" thickBot="1" x14ac:dyDescent="0.3">
      <c r="B155" s="239"/>
      <c r="C155" s="242"/>
      <c r="D155" s="79" t="s">
        <v>108</v>
      </c>
      <c r="E155" s="183">
        <v>0</v>
      </c>
      <c r="F155" s="184">
        <v>0</v>
      </c>
      <c r="G155" s="183">
        <v>0</v>
      </c>
      <c r="H155" s="184">
        <v>0</v>
      </c>
      <c r="I155" s="183">
        <v>0</v>
      </c>
      <c r="J155" s="184">
        <v>0</v>
      </c>
      <c r="K155" s="135">
        <f t="shared" si="7"/>
        <v>0</v>
      </c>
      <c r="L155" s="182">
        <v>0</v>
      </c>
      <c r="M155" s="133" t="e">
        <f t="shared" si="6"/>
        <v>#DIV/0!</v>
      </c>
      <c r="N155" s="386" t="e">
        <f>(SUM(K155:K156)/SUM(L155:L156))*10000</f>
        <v>#DIV/0!</v>
      </c>
      <c r="O155" s="384"/>
    </row>
    <row r="156" spans="2:15" ht="18.75" customHeight="1" thickBot="1" x14ac:dyDescent="0.3">
      <c r="B156" s="240"/>
      <c r="C156" s="243"/>
      <c r="D156" s="101" t="s">
        <v>109</v>
      </c>
      <c r="E156" s="183">
        <v>0</v>
      </c>
      <c r="F156" s="184">
        <v>0</v>
      </c>
      <c r="G156" s="183">
        <v>0</v>
      </c>
      <c r="H156" s="184">
        <v>0</v>
      </c>
      <c r="I156" s="183">
        <v>0</v>
      </c>
      <c r="J156" s="184">
        <v>0</v>
      </c>
      <c r="K156" s="135">
        <f t="shared" si="7"/>
        <v>0</v>
      </c>
      <c r="L156" s="182">
        <v>0</v>
      </c>
      <c r="M156" s="134" t="e">
        <f t="shared" si="6"/>
        <v>#DIV/0!</v>
      </c>
      <c r="N156" s="387"/>
      <c r="O156" s="385"/>
    </row>
    <row r="157" spans="2:15" ht="18.75" customHeight="1" thickBot="1" x14ac:dyDescent="0.3">
      <c r="B157" s="238">
        <v>39</v>
      </c>
      <c r="C157" s="241">
        <f>لیست!D44</f>
        <v>0</v>
      </c>
      <c r="D157" s="105" t="s">
        <v>106</v>
      </c>
      <c r="E157" s="183">
        <v>0</v>
      </c>
      <c r="F157" s="184">
        <v>0</v>
      </c>
      <c r="G157" s="183">
        <v>0</v>
      </c>
      <c r="H157" s="184">
        <v>0</v>
      </c>
      <c r="I157" s="183">
        <v>0</v>
      </c>
      <c r="J157" s="184">
        <v>0</v>
      </c>
      <c r="K157" s="135">
        <f t="shared" si="7"/>
        <v>0</v>
      </c>
      <c r="L157" s="182">
        <v>0</v>
      </c>
      <c r="M157" s="131" t="e">
        <f t="shared" si="6"/>
        <v>#DIV/0!</v>
      </c>
      <c r="N157" s="381" t="e">
        <f>(SUM(K157:K158)/SUM(L157:L158))*10000</f>
        <v>#DIV/0!</v>
      </c>
      <c r="O157" s="383" t="e">
        <f>(SUM(K157:K160/SUM(L157:L160)*10000))</f>
        <v>#DIV/0!</v>
      </c>
    </row>
    <row r="158" spans="2:15" ht="18.75" customHeight="1" thickBot="1" x14ac:dyDescent="0.3">
      <c r="B158" s="239"/>
      <c r="C158" s="242"/>
      <c r="D158" s="79" t="s">
        <v>107</v>
      </c>
      <c r="E158" s="183">
        <v>0</v>
      </c>
      <c r="F158" s="184">
        <v>0</v>
      </c>
      <c r="G158" s="183">
        <v>0</v>
      </c>
      <c r="H158" s="184">
        <v>0</v>
      </c>
      <c r="I158" s="183">
        <v>0</v>
      </c>
      <c r="J158" s="184">
        <v>0</v>
      </c>
      <c r="K158" s="135">
        <f t="shared" si="7"/>
        <v>0</v>
      </c>
      <c r="L158" s="182">
        <v>0</v>
      </c>
      <c r="M158" s="132" t="e">
        <f t="shared" si="6"/>
        <v>#DIV/0!</v>
      </c>
      <c r="N158" s="382"/>
      <c r="O158" s="384"/>
    </row>
    <row r="159" spans="2:15" ht="18.75" customHeight="1" thickBot="1" x14ac:dyDescent="0.3">
      <c r="B159" s="239"/>
      <c r="C159" s="242"/>
      <c r="D159" s="79" t="s">
        <v>108</v>
      </c>
      <c r="E159" s="183">
        <v>0</v>
      </c>
      <c r="F159" s="184">
        <v>0</v>
      </c>
      <c r="G159" s="183">
        <v>0</v>
      </c>
      <c r="H159" s="184">
        <v>0</v>
      </c>
      <c r="I159" s="183">
        <v>0</v>
      </c>
      <c r="J159" s="184">
        <v>0</v>
      </c>
      <c r="K159" s="135">
        <f t="shared" si="7"/>
        <v>0</v>
      </c>
      <c r="L159" s="182">
        <v>0</v>
      </c>
      <c r="M159" s="133" t="e">
        <f t="shared" si="6"/>
        <v>#DIV/0!</v>
      </c>
      <c r="N159" s="386" t="e">
        <f>(SUM(K159:K160)/SUM(L159:L160))*10000</f>
        <v>#DIV/0!</v>
      </c>
      <c r="O159" s="384"/>
    </row>
    <row r="160" spans="2:15" ht="18.75" customHeight="1" thickBot="1" x14ac:dyDescent="0.3">
      <c r="B160" s="240"/>
      <c r="C160" s="243"/>
      <c r="D160" s="101" t="s">
        <v>109</v>
      </c>
      <c r="E160" s="183">
        <v>0</v>
      </c>
      <c r="F160" s="184">
        <v>0</v>
      </c>
      <c r="G160" s="183">
        <v>0</v>
      </c>
      <c r="H160" s="184">
        <v>0</v>
      </c>
      <c r="I160" s="183">
        <v>0</v>
      </c>
      <c r="J160" s="184">
        <v>0</v>
      </c>
      <c r="K160" s="135">
        <f t="shared" si="7"/>
        <v>0</v>
      </c>
      <c r="L160" s="182">
        <v>0</v>
      </c>
      <c r="M160" s="134" t="e">
        <f t="shared" si="6"/>
        <v>#DIV/0!</v>
      </c>
      <c r="N160" s="387"/>
      <c r="O160" s="385"/>
    </row>
    <row r="161" spans="2:15" ht="18.75" customHeight="1" thickBot="1" x14ac:dyDescent="0.3">
      <c r="B161" s="238">
        <v>40</v>
      </c>
      <c r="C161" s="241">
        <f>لیست!D45</f>
        <v>0</v>
      </c>
      <c r="D161" s="105" t="s">
        <v>106</v>
      </c>
      <c r="E161" s="183">
        <v>0</v>
      </c>
      <c r="F161" s="184">
        <v>0</v>
      </c>
      <c r="G161" s="183">
        <v>0</v>
      </c>
      <c r="H161" s="184">
        <v>0</v>
      </c>
      <c r="I161" s="183">
        <v>0</v>
      </c>
      <c r="J161" s="184">
        <v>0</v>
      </c>
      <c r="K161" s="135">
        <f t="shared" si="7"/>
        <v>0</v>
      </c>
      <c r="L161" s="182">
        <v>0</v>
      </c>
      <c r="M161" s="131" t="e">
        <f t="shared" si="6"/>
        <v>#DIV/0!</v>
      </c>
      <c r="N161" s="381" t="e">
        <f>(SUM(K161:K162)/SUM(L161:L162))*10000</f>
        <v>#DIV/0!</v>
      </c>
      <c r="O161" s="383" t="e">
        <f>(SUM(K161:K164/SUM(L161:L164)*10000))</f>
        <v>#DIV/0!</v>
      </c>
    </row>
    <row r="162" spans="2:15" ht="18.75" customHeight="1" thickBot="1" x14ac:dyDescent="0.3">
      <c r="B162" s="239"/>
      <c r="C162" s="242"/>
      <c r="D162" s="79" t="s">
        <v>107</v>
      </c>
      <c r="E162" s="183">
        <v>0</v>
      </c>
      <c r="F162" s="184">
        <v>0</v>
      </c>
      <c r="G162" s="183">
        <v>0</v>
      </c>
      <c r="H162" s="184">
        <v>0</v>
      </c>
      <c r="I162" s="183">
        <v>0</v>
      </c>
      <c r="J162" s="184">
        <v>0</v>
      </c>
      <c r="K162" s="135">
        <f t="shared" si="7"/>
        <v>0</v>
      </c>
      <c r="L162" s="182">
        <v>0</v>
      </c>
      <c r="M162" s="132" t="e">
        <f t="shared" si="6"/>
        <v>#DIV/0!</v>
      </c>
      <c r="N162" s="382"/>
      <c r="O162" s="384"/>
    </row>
    <row r="163" spans="2:15" ht="18.75" customHeight="1" thickBot="1" x14ac:dyDescent="0.3">
      <c r="B163" s="239"/>
      <c r="C163" s="242"/>
      <c r="D163" s="79" t="s">
        <v>108</v>
      </c>
      <c r="E163" s="183">
        <v>0</v>
      </c>
      <c r="F163" s="184">
        <v>0</v>
      </c>
      <c r="G163" s="183">
        <v>0</v>
      </c>
      <c r="H163" s="184">
        <v>0</v>
      </c>
      <c r="I163" s="183">
        <v>0</v>
      </c>
      <c r="J163" s="184">
        <v>0</v>
      </c>
      <c r="K163" s="135">
        <f t="shared" si="7"/>
        <v>0</v>
      </c>
      <c r="L163" s="182">
        <v>0</v>
      </c>
      <c r="M163" s="133" t="e">
        <f t="shared" si="6"/>
        <v>#DIV/0!</v>
      </c>
      <c r="N163" s="386" t="e">
        <f>(SUM(K163:K164)/SUM(L163:L164))*10000</f>
        <v>#DIV/0!</v>
      </c>
      <c r="O163" s="384"/>
    </row>
    <row r="164" spans="2:15" ht="18.75" customHeight="1" thickBot="1" x14ac:dyDescent="0.3">
      <c r="B164" s="240"/>
      <c r="C164" s="243"/>
      <c r="D164" s="101" t="s">
        <v>109</v>
      </c>
      <c r="E164" s="183">
        <v>0</v>
      </c>
      <c r="F164" s="184">
        <v>0</v>
      </c>
      <c r="G164" s="183">
        <v>0</v>
      </c>
      <c r="H164" s="184">
        <v>0</v>
      </c>
      <c r="I164" s="183">
        <v>0</v>
      </c>
      <c r="J164" s="184">
        <v>0</v>
      </c>
      <c r="K164" s="135">
        <f t="shared" si="7"/>
        <v>0</v>
      </c>
      <c r="L164" s="182">
        <v>0</v>
      </c>
      <c r="M164" s="134" t="e">
        <f t="shared" si="6"/>
        <v>#DIV/0!</v>
      </c>
      <c r="N164" s="387"/>
      <c r="O164" s="385"/>
    </row>
    <row r="165" spans="2:15" ht="18.75" customHeight="1" thickBot="1" x14ac:dyDescent="0.3">
      <c r="B165" s="238">
        <v>41</v>
      </c>
      <c r="C165" s="241">
        <f>لیست!D46</f>
        <v>0</v>
      </c>
      <c r="D165" s="105" t="s">
        <v>106</v>
      </c>
      <c r="E165" s="183">
        <v>0</v>
      </c>
      <c r="F165" s="184">
        <v>0</v>
      </c>
      <c r="G165" s="183">
        <v>0</v>
      </c>
      <c r="H165" s="184">
        <v>0</v>
      </c>
      <c r="I165" s="183">
        <v>0</v>
      </c>
      <c r="J165" s="184">
        <v>0</v>
      </c>
      <c r="K165" s="135">
        <f t="shared" si="7"/>
        <v>0</v>
      </c>
      <c r="L165" s="182">
        <v>0</v>
      </c>
      <c r="M165" s="131" t="e">
        <f t="shared" ref="M165:M196" si="8">(K165/L165)*10000</f>
        <v>#DIV/0!</v>
      </c>
      <c r="N165" s="381" t="e">
        <f>(SUM(K165:K166)/SUM(L165:L166))*10000</f>
        <v>#DIV/0!</v>
      </c>
      <c r="O165" s="383" t="e">
        <f>(SUM(K165:K168/SUM(L165:L168)*10000))</f>
        <v>#DIV/0!</v>
      </c>
    </row>
    <row r="166" spans="2:15" ht="18.75" customHeight="1" thickBot="1" x14ac:dyDescent="0.3">
      <c r="B166" s="239"/>
      <c r="C166" s="242"/>
      <c r="D166" s="79" t="s">
        <v>107</v>
      </c>
      <c r="E166" s="183">
        <v>0</v>
      </c>
      <c r="F166" s="184">
        <v>0</v>
      </c>
      <c r="G166" s="183">
        <v>0</v>
      </c>
      <c r="H166" s="184">
        <v>0</v>
      </c>
      <c r="I166" s="183">
        <v>0</v>
      </c>
      <c r="J166" s="184">
        <v>0</v>
      </c>
      <c r="K166" s="135">
        <f t="shared" si="7"/>
        <v>0</v>
      </c>
      <c r="L166" s="182">
        <v>0</v>
      </c>
      <c r="M166" s="132" t="e">
        <f t="shared" si="8"/>
        <v>#DIV/0!</v>
      </c>
      <c r="N166" s="382"/>
      <c r="O166" s="384"/>
    </row>
    <row r="167" spans="2:15" ht="18.75" customHeight="1" thickBot="1" x14ac:dyDescent="0.3">
      <c r="B167" s="239"/>
      <c r="C167" s="242"/>
      <c r="D167" s="79" t="s">
        <v>108</v>
      </c>
      <c r="E167" s="183">
        <v>0</v>
      </c>
      <c r="F167" s="184">
        <v>0</v>
      </c>
      <c r="G167" s="183">
        <v>0</v>
      </c>
      <c r="H167" s="184">
        <v>0</v>
      </c>
      <c r="I167" s="183">
        <v>0</v>
      </c>
      <c r="J167" s="184">
        <v>0</v>
      </c>
      <c r="K167" s="135">
        <f t="shared" si="7"/>
        <v>0</v>
      </c>
      <c r="L167" s="182">
        <v>0</v>
      </c>
      <c r="M167" s="133" t="e">
        <f t="shared" si="8"/>
        <v>#DIV/0!</v>
      </c>
      <c r="N167" s="386" t="e">
        <f>(SUM(K167:K168)/SUM(L167:L168))*10000</f>
        <v>#DIV/0!</v>
      </c>
      <c r="O167" s="384"/>
    </row>
    <row r="168" spans="2:15" ht="18.75" customHeight="1" thickBot="1" x14ac:dyDescent="0.3">
      <c r="B168" s="240"/>
      <c r="C168" s="243"/>
      <c r="D168" s="101" t="s">
        <v>109</v>
      </c>
      <c r="E168" s="183">
        <v>0</v>
      </c>
      <c r="F168" s="184">
        <v>0</v>
      </c>
      <c r="G168" s="183">
        <v>0</v>
      </c>
      <c r="H168" s="184">
        <v>0</v>
      </c>
      <c r="I168" s="183">
        <v>0</v>
      </c>
      <c r="J168" s="184">
        <v>0</v>
      </c>
      <c r="K168" s="135">
        <f t="shared" si="7"/>
        <v>0</v>
      </c>
      <c r="L168" s="182">
        <v>0</v>
      </c>
      <c r="M168" s="134" t="e">
        <f t="shared" si="8"/>
        <v>#DIV/0!</v>
      </c>
      <c r="N168" s="387"/>
      <c r="O168" s="385"/>
    </row>
    <row r="169" spans="2:15" ht="18.75" customHeight="1" thickBot="1" x14ac:dyDescent="0.3">
      <c r="B169" s="238">
        <v>42</v>
      </c>
      <c r="C169" s="241">
        <f>لیست!D47</f>
        <v>0</v>
      </c>
      <c r="D169" s="105" t="s">
        <v>106</v>
      </c>
      <c r="E169" s="183">
        <v>0</v>
      </c>
      <c r="F169" s="184">
        <v>0</v>
      </c>
      <c r="G169" s="183">
        <v>0</v>
      </c>
      <c r="H169" s="184">
        <v>0</v>
      </c>
      <c r="I169" s="183">
        <v>0</v>
      </c>
      <c r="J169" s="184">
        <v>0</v>
      </c>
      <c r="K169" s="135">
        <f t="shared" si="7"/>
        <v>0</v>
      </c>
      <c r="L169" s="182">
        <v>0</v>
      </c>
      <c r="M169" s="131" t="e">
        <f t="shared" si="8"/>
        <v>#DIV/0!</v>
      </c>
      <c r="N169" s="381" t="e">
        <f>(SUM(K169:K170)/SUM(L169:L170))*10000</f>
        <v>#DIV/0!</v>
      </c>
      <c r="O169" s="383" t="e">
        <f>(SUM(K169:K172/SUM(L169:L172)*10000))</f>
        <v>#DIV/0!</v>
      </c>
    </row>
    <row r="170" spans="2:15" ht="18.75" customHeight="1" thickBot="1" x14ac:dyDescent="0.3">
      <c r="B170" s="239"/>
      <c r="C170" s="242"/>
      <c r="D170" s="79" t="s">
        <v>107</v>
      </c>
      <c r="E170" s="183">
        <v>0</v>
      </c>
      <c r="F170" s="184">
        <v>0</v>
      </c>
      <c r="G170" s="183">
        <v>0</v>
      </c>
      <c r="H170" s="184">
        <v>0</v>
      </c>
      <c r="I170" s="183">
        <v>0</v>
      </c>
      <c r="J170" s="184">
        <v>0</v>
      </c>
      <c r="K170" s="135">
        <f t="shared" si="7"/>
        <v>0</v>
      </c>
      <c r="L170" s="182">
        <v>0</v>
      </c>
      <c r="M170" s="132" t="e">
        <f t="shared" si="8"/>
        <v>#DIV/0!</v>
      </c>
      <c r="N170" s="382"/>
      <c r="O170" s="384"/>
    </row>
    <row r="171" spans="2:15" ht="18.75" customHeight="1" thickBot="1" x14ac:dyDescent="0.3">
      <c r="B171" s="239"/>
      <c r="C171" s="242"/>
      <c r="D171" s="79" t="s">
        <v>108</v>
      </c>
      <c r="E171" s="183">
        <v>0</v>
      </c>
      <c r="F171" s="184">
        <v>0</v>
      </c>
      <c r="G171" s="183">
        <v>0</v>
      </c>
      <c r="H171" s="184">
        <v>0</v>
      </c>
      <c r="I171" s="183">
        <v>0</v>
      </c>
      <c r="J171" s="184">
        <v>0</v>
      </c>
      <c r="K171" s="135">
        <f t="shared" si="7"/>
        <v>0</v>
      </c>
      <c r="L171" s="182">
        <v>0</v>
      </c>
      <c r="M171" s="133" t="e">
        <f t="shared" si="8"/>
        <v>#DIV/0!</v>
      </c>
      <c r="N171" s="386" t="e">
        <f>(SUM(K171:K172)/SUM(L171:L172))*10000</f>
        <v>#DIV/0!</v>
      </c>
      <c r="O171" s="384"/>
    </row>
    <row r="172" spans="2:15" ht="18.75" customHeight="1" thickBot="1" x14ac:dyDescent="0.3">
      <c r="B172" s="240"/>
      <c r="C172" s="243"/>
      <c r="D172" s="101" t="s">
        <v>109</v>
      </c>
      <c r="E172" s="183">
        <v>0</v>
      </c>
      <c r="F172" s="184">
        <v>0</v>
      </c>
      <c r="G172" s="183">
        <v>0</v>
      </c>
      <c r="H172" s="184">
        <v>0</v>
      </c>
      <c r="I172" s="183">
        <v>0</v>
      </c>
      <c r="J172" s="184">
        <v>0</v>
      </c>
      <c r="K172" s="135">
        <f t="shared" si="7"/>
        <v>0</v>
      </c>
      <c r="L172" s="182">
        <v>0</v>
      </c>
      <c r="M172" s="134" t="e">
        <f t="shared" si="8"/>
        <v>#DIV/0!</v>
      </c>
      <c r="N172" s="387"/>
      <c r="O172" s="385"/>
    </row>
    <row r="173" spans="2:15" ht="18.75" customHeight="1" thickBot="1" x14ac:dyDescent="0.3">
      <c r="B173" s="238">
        <v>43</v>
      </c>
      <c r="C173" s="241">
        <f>لیست!D48</f>
        <v>0</v>
      </c>
      <c r="D173" s="105" t="s">
        <v>106</v>
      </c>
      <c r="E173" s="183">
        <v>0</v>
      </c>
      <c r="F173" s="184">
        <v>0</v>
      </c>
      <c r="G173" s="183">
        <v>0</v>
      </c>
      <c r="H173" s="184">
        <v>0</v>
      </c>
      <c r="I173" s="183">
        <v>0</v>
      </c>
      <c r="J173" s="184">
        <v>0</v>
      </c>
      <c r="K173" s="135">
        <f t="shared" si="7"/>
        <v>0</v>
      </c>
      <c r="L173" s="182">
        <v>0</v>
      </c>
      <c r="M173" s="131" t="e">
        <f t="shared" si="8"/>
        <v>#DIV/0!</v>
      </c>
      <c r="N173" s="381" t="e">
        <f>(SUM(K173:K174)/SUM(L173:L174))*10000</f>
        <v>#DIV/0!</v>
      </c>
      <c r="O173" s="383" t="e">
        <f>(SUM(K173:K176/SUM(L173:L176)*10000))</f>
        <v>#DIV/0!</v>
      </c>
    </row>
    <row r="174" spans="2:15" ht="18.75" customHeight="1" thickBot="1" x14ac:dyDescent="0.3">
      <c r="B174" s="239"/>
      <c r="C174" s="242"/>
      <c r="D174" s="79" t="s">
        <v>107</v>
      </c>
      <c r="E174" s="183">
        <v>0</v>
      </c>
      <c r="F174" s="184">
        <v>0</v>
      </c>
      <c r="G174" s="183">
        <v>0</v>
      </c>
      <c r="H174" s="184">
        <v>0</v>
      </c>
      <c r="I174" s="183">
        <v>0</v>
      </c>
      <c r="J174" s="184">
        <v>0</v>
      </c>
      <c r="K174" s="135">
        <f t="shared" si="7"/>
        <v>0</v>
      </c>
      <c r="L174" s="182">
        <v>0</v>
      </c>
      <c r="M174" s="132" t="e">
        <f t="shared" si="8"/>
        <v>#DIV/0!</v>
      </c>
      <c r="N174" s="382"/>
      <c r="O174" s="384"/>
    </row>
    <row r="175" spans="2:15" ht="18.75" customHeight="1" thickBot="1" x14ac:dyDescent="0.3">
      <c r="B175" s="239"/>
      <c r="C175" s="242"/>
      <c r="D175" s="79" t="s">
        <v>108</v>
      </c>
      <c r="E175" s="183">
        <v>0</v>
      </c>
      <c r="F175" s="184">
        <v>0</v>
      </c>
      <c r="G175" s="183">
        <v>0</v>
      </c>
      <c r="H175" s="184">
        <v>0</v>
      </c>
      <c r="I175" s="183">
        <v>0</v>
      </c>
      <c r="J175" s="184">
        <v>0</v>
      </c>
      <c r="K175" s="135">
        <f t="shared" si="7"/>
        <v>0</v>
      </c>
      <c r="L175" s="182">
        <v>0</v>
      </c>
      <c r="M175" s="133" t="e">
        <f t="shared" si="8"/>
        <v>#DIV/0!</v>
      </c>
      <c r="N175" s="386" t="e">
        <f>(SUM(K175:K176)/SUM(L175:L176))*10000</f>
        <v>#DIV/0!</v>
      </c>
      <c r="O175" s="384"/>
    </row>
    <row r="176" spans="2:15" ht="18.75" customHeight="1" thickBot="1" x14ac:dyDescent="0.3">
      <c r="B176" s="240"/>
      <c r="C176" s="243"/>
      <c r="D176" s="101" t="s">
        <v>109</v>
      </c>
      <c r="E176" s="183">
        <v>0</v>
      </c>
      <c r="F176" s="184">
        <v>0</v>
      </c>
      <c r="G176" s="183">
        <v>0</v>
      </c>
      <c r="H176" s="184">
        <v>0</v>
      </c>
      <c r="I176" s="183">
        <v>0</v>
      </c>
      <c r="J176" s="184">
        <v>0</v>
      </c>
      <c r="K176" s="135">
        <f t="shared" si="7"/>
        <v>0</v>
      </c>
      <c r="L176" s="182">
        <v>0</v>
      </c>
      <c r="M176" s="134" t="e">
        <f t="shared" si="8"/>
        <v>#DIV/0!</v>
      </c>
      <c r="N176" s="387"/>
      <c r="O176" s="385"/>
    </row>
    <row r="177" spans="2:15" ht="18.75" customHeight="1" thickBot="1" x14ac:dyDescent="0.3">
      <c r="B177" s="238">
        <v>44</v>
      </c>
      <c r="C177" s="241">
        <f>لیست!D49</f>
        <v>0</v>
      </c>
      <c r="D177" s="105" t="s">
        <v>106</v>
      </c>
      <c r="E177" s="183">
        <v>0</v>
      </c>
      <c r="F177" s="184">
        <v>0</v>
      </c>
      <c r="G177" s="183">
        <v>0</v>
      </c>
      <c r="H177" s="184">
        <v>0</v>
      </c>
      <c r="I177" s="183">
        <v>0</v>
      </c>
      <c r="J177" s="184">
        <v>0</v>
      </c>
      <c r="K177" s="135">
        <f t="shared" si="7"/>
        <v>0</v>
      </c>
      <c r="L177" s="182">
        <v>0</v>
      </c>
      <c r="M177" s="131" t="e">
        <f t="shared" si="8"/>
        <v>#DIV/0!</v>
      </c>
      <c r="N177" s="381" t="e">
        <f>(SUM(K177:K178)/SUM(L177:L178))*10000</f>
        <v>#DIV/0!</v>
      </c>
      <c r="O177" s="383" t="e">
        <f>(SUM(K177:K180/SUM(L177:L180)*10000))</f>
        <v>#DIV/0!</v>
      </c>
    </row>
    <row r="178" spans="2:15" ht="18.75" customHeight="1" thickBot="1" x14ac:dyDescent="0.3">
      <c r="B178" s="239"/>
      <c r="C178" s="242"/>
      <c r="D178" s="79" t="s">
        <v>107</v>
      </c>
      <c r="E178" s="183">
        <v>0</v>
      </c>
      <c r="F178" s="184">
        <v>0</v>
      </c>
      <c r="G178" s="183">
        <v>0</v>
      </c>
      <c r="H178" s="184">
        <v>0</v>
      </c>
      <c r="I178" s="183">
        <v>0</v>
      </c>
      <c r="J178" s="184">
        <v>0</v>
      </c>
      <c r="K178" s="135">
        <f t="shared" si="7"/>
        <v>0</v>
      </c>
      <c r="L178" s="182">
        <v>0</v>
      </c>
      <c r="M178" s="132" t="e">
        <f t="shared" si="8"/>
        <v>#DIV/0!</v>
      </c>
      <c r="N178" s="382"/>
      <c r="O178" s="384"/>
    </row>
    <row r="179" spans="2:15" ht="18.75" customHeight="1" thickBot="1" x14ac:dyDescent="0.3">
      <c r="B179" s="239"/>
      <c r="C179" s="242"/>
      <c r="D179" s="79" t="s">
        <v>108</v>
      </c>
      <c r="E179" s="183">
        <v>0</v>
      </c>
      <c r="F179" s="184">
        <v>0</v>
      </c>
      <c r="G179" s="183">
        <v>0</v>
      </c>
      <c r="H179" s="184">
        <v>0</v>
      </c>
      <c r="I179" s="183">
        <v>0</v>
      </c>
      <c r="J179" s="184">
        <v>0</v>
      </c>
      <c r="K179" s="135">
        <f t="shared" si="7"/>
        <v>0</v>
      </c>
      <c r="L179" s="182">
        <v>0</v>
      </c>
      <c r="M179" s="133" t="e">
        <f t="shared" si="8"/>
        <v>#DIV/0!</v>
      </c>
      <c r="N179" s="386" t="e">
        <f>(SUM(K179:K180)/SUM(L179:L180))*10000</f>
        <v>#DIV/0!</v>
      </c>
      <c r="O179" s="384"/>
    </row>
    <row r="180" spans="2:15" ht="18.75" customHeight="1" thickBot="1" x14ac:dyDescent="0.3">
      <c r="B180" s="240"/>
      <c r="C180" s="243"/>
      <c r="D180" s="101" t="s">
        <v>109</v>
      </c>
      <c r="E180" s="183">
        <v>0</v>
      </c>
      <c r="F180" s="184">
        <v>0</v>
      </c>
      <c r="G180" s="183">
        <v>0</v>
      </c>
      <c r="H180" s="184">
        <v>0</v>
      </c>
      <c r="I180" s="183">
        <v>0</v>
      </c>
      <c r="J180" s="184">
        <v>0</v>
      </c>
      <c r="K180" s="135">
        <f t="shared" si="7"/>
        <v>0</v>
      </c>
      <c r="L180" s="182">
        <v>0</v>
      </c>
      <c r="M180" s="134" t="e">
        <f t="shared" si="8"/>
        <v>#DIV/0!</v>
      </c>
      <c r="N180" s="387"/>
      <c r="O180" s="385"/>
    </row>
    <row r="181" spans="2:15" ht="18.75" customHeight="1" thickBot="1" x14ac:dyDescent="0.3">
      <c r="B181" s="238">
        <v>45</v>
      </c>
      <c r="C181" s="241">
        <f>لیست!D50</f>
        <v>0</v>
      </c>
      <c r="D181" s="105" t="s">
        <v>106</v>
      </c>
      <c r="E181" s="183">
        <v>0</v>
      </c>
      <c r="F181" s="184">
        <v>0</v>
      </c>
      <c r="G181" s="183">
        <v>0</v>
      </c>
      <c r="H181" s="184">
        <v>0</v>
      </c>
      <c r="I181" s="183">
        <v>0</v>
      </c>
      <c r="J181" s="184">
        <v>0</v>
      </c>
      <c r="K181" s="135">
        <f t="shared" si="7"/>
        <v>0</v>
      </c>
      <c r="L181" s="182">
        <v>0</v>
      </c>
      <c r="M181" s="131" t="e">
        <f t="shared" si="8"/>
        <v>#DIV/0!</v>
      </c>
      <c r="N181" s="381" t="e">
        <f>(SUM(K181:K182)/SUM(L181:L182))*10000</f>
        <v>#DIV/0!</v>
      </c>
      <c r="O181" s="383" t="e">
        <f>(SUM(K181:K184/SUM(L181:L184)*10000))</f>
        <v>#DIV/0!</v>
      </c>
    </row>
    <row r="182" spans="2:15" ht="18.75" customHeight="1" thickBot="1" x14ac:dyDescent="0.3">
      <c r="B182" s="239"/>
      <c r="C182" s="242"/>
      <c r="D182" s="79" t="s">
        <v>107</v>
      </c>
      <c r="E182" s="183">
        <v>0</v>
      </c>
      <c r="F182" s="184">
        <v>0</v>
      </c>
      <c r="G182" s="183">
        <v>0</v>
      </c>
      <c r="H182" s="184">
        <v>0</v>
      </c>
      <c r="I182" s="183">
        <v>0</v>
      </c>
      <c r="J182" s="184">
        <v>0</v>
      </c>
      <c r="K182" s="135">
        <f t="shared" si="7"/>
        <v>0</v>
      </c>
      <c r="L182" s="182">
        <v>0</v>
      </c>
      <c r="M182" s="132" t="e">
        <f t="shared" si="8"/>
        <v>#DIV/0!</v>
      </c>
      <c r="N182" s="382"/>
      <c r="O182" s="384"/>
    </row>
    <row r="183" spans="2:15" ht="18.75" customHeight="1" thickBot="1" x14ac:dyDescent="0.3">
      <c r="B183" s="239"/>
      <c r="C183" s="242"/>
      <c r="D183" s="79" t="s">
        <v>108</v>
      </c>
      <c r="E183" s="183">
        <v>0</v>
      </c>
      <c r="F183" s="184">
        <v>0</v>
      </c>
      <c r="G183" s="183">
        <v>0</v>
      </c>
      <c r="H183" s="184">
        <v>0</v>
      </c>
      <c r="I183" s="183">
        <v>0</v>
      </c>
      <c r="J183" s="184">
        <v>0</v>
      </c>
      <c r="K183" s="135">
        <f t="shared" si="7"/>
        <v>0</v>
      </c>
      <c r="L183" s="182">
        <v>0</v>
      </c>
      <c r="M183" s="133" t="e">
        <f t="shared" si="8"/>
        <v>#DIV/0!</v>
      </c>
      <c r="N183" s="386" t="e">
        <f>(SUM(K183:K184)/SUM(L183:L184))*10000</f>
        <v>#DIV/0!</v>
      </c>
      <c r="O183" s="384"/>
    </row>
    <row r="184" spans="2:15" ht="18.75" customHeight="1" thickBot="1" x14ac:dyDescent="0.3">
      <c r="B184" s="240"/>
      <c r="C184" s="243"/>
      <c r="D184" s="101" t="s">
        <v>109</v>
      </c>
      <c r="E184" s="183">
        <v>0</v>
      </c>
      <c r="F184" s="184">
        <v>0</v>
      </c>
      <c r="G184" s="183">
        <v>0</v>
      </c>
      <c r="H184" s="184">
        <v>0</v>
      </c>
      <c r="I184" s="183">
        <v>0</v>
      </c>
      <c r="J184" s="184">
        <v>0</v>
      </c>
      <c r="K184" s="135">
        <f t="shared" si="7"/>
        <v>0</v>
      </c>
      <c r="L184" s="182">
        <v>0</v>
      </c>
      <c r="M184" s="134" t="e">
        <f t="shared" si="8"/>
        <v>#DIV/0!</v>
      </c>
      <c r="N184" s="387"/>
      <c r="O184" s="385"/>
    </row>
    <row r="185" spans="2:15" ht="18.75" customHeight="1" thickBot="1" x14ac:dyDescent="0.3">
      <c r="B185" s="238">
        <v>46</v>
      </c>
      <c r="C185" s="241">
        <f>لیست!D51</f>
        <v>0</v>
      </c>
      <c r="D185" s="105" t="s">
        <v>106</v>
      </c>
      <c r="E185" s="183">
        <v>0</v>
      </c>
      <c r="F185" s="184">
        <v>0</v>
      </c>
      <c r="G185" s="183">
        <v>0</v>
      </c>
      <c r="H185" s="184">
        <v>0</v>
      </c>
      <c r="I185" s="183">
        <v>0</v>
      </c>
      <c r="J185" s="184">
        <v>0</v>
      </c>
      <c r="K185" s="135">
        <f t="shared" si="7"/>
        <v>0</v>
      </c>
      <c r="L185" s="182">
        <v>0</v>
      </c>
      <c r="M185" s="131" t="e">
        <f t="shared" si="8"/>
        <v>#DIV/0!</v>
      </c>
      <c r="N185" s="381" t="e">
        <f>(SUM(K185:K186)/SUM(L185:L186))*10000</f>
        <v>#DIV/0!</v>
      </c>
      <c r="O185" s="383" t="e">
        <f>(SUM(K185:K188/SUM(L185:L188)*10000))</f>
        <v>#DIV/0!</v>
      </c>
    </row>
    <row r="186" spans="2:15" ht="18.75" customHeight="1" thickBot="1" x14ac:dyDescent="0.3">
      <c r="B186" s="239"/>
      <c r="C186" s="242"/>
      <c r="D186" s="79" t="s">
        <v>107</v>
      </c>
      <c r="E186" s="183">
        <v>0</v>
      </c>
      <c r="F186" s="184">
        <v>0</v>
      </c>
      <c r="G186" s="183">
        <v>0</v>
      </c>
      <c r="H186" s="184">
        <v>0</v>
      </c>
      <c r="I186" s="183">
        <v>0</v>
      </c>
      <c r="J186" s="184">
        <v>0</v>
      </c>
      <c r="K186" s="135">
        <f t="shared" si="7"/>
        <v>0</v>
      </c>
      <c r="L186" s="182">
        <v>0</v>
      </c>
      <c r="M186" s="132" t="e">
        <f t="shared" si="8"/>
        <v>#DIV/0!</v>
      </c>
      <c r="N186" s="382"/>
      <c r="O186" s="384"/>
    </row>
    <row r="187" spans="2:15" ht="18.75" customHeight="1" thickBot="1" x14ac:dyDescent="0.3">
      <c r="B187" s="239"/>
      <c r="C187" s="242"/>
      <c r="D187" s="79" t="s">
        <v>108</v>
      </c>
      <c r="E187" s="183">
        <v>0</v>
      </c>
      <c r="F187" s="184">
        <v>0</v>
      </c>
      <c r="G187" s="183">
        <v>0</v>
      </c>
      <c r="H187" s="184">
        <v>0</v>
      </c>
      <c r="I187" s="183">
        <v>0</v>
      </c>
      <c r="J187" s="184">
        <v>0</v>
      </c>
      <c r="K187" s="135">
        <f t="shared" si="7"/>
        <v>0</v>
      </c>
      <c r="L187" s="182">
        <v>0</v>
      </c>
      <c r="M187" s="133" t="e">
        <f t="shared" si="8"/>
        <v>#DIV/0!</v>
      </c>
      <c r="N187" s="386" t="e">
        <f>(SUM(K187:K188)/SUM(L187:L188))*10000</f>
        <v>#DIV/0!</v>
      </c>
      <c r="O187" s="384"/>
    </row>
    <row r="188" spans="2:15" ht="18.75" customHeight="1" thickBot="1" x14ac:dyDescent="0.3">
      <c r="B188" s="240"/>
      <c r="C188" s="243"/>
      <c r="D188" s="101" t="s">
        <v>109</v>
      </c>
      <c r="E188" s="183">
        <v>0</v>
      </c>
      <c r="F188" s="184">
        <v>0</v>
      </c>
      <c r="G188" s="183">
        <v>0</v>
      </c>
      <c r="H188" s="184">
        <v>0</v>
      </c>
      <c r="I188" s="183">
        <v>0</v>
      </c>
      <c r="J188" s="184">
        <v>0</v>
      </c>
      <c r="K188" s="135">
        <f t="shared" si="7"/>
        <v>0</v>
      </c>
      <c r="L188" s="182">
        <v>0</v>
      </c>
      <c r="M188" s="134" t="e">
        <f t="shared" si="8"/>
        <v>#DIV/0!</v>
      </c>
      <c r="N188" s="387"/>
      <c r="O188" s="385"/>
    </row>
    <row r="189" spans="2:15" ht="18.75" customHeight="1" thickBot="1" x14ac:dyDescent="0.3">
      <c r="B189" s="238">
        <v>47</v>
      </c>
      <c r="C189" s="241">
        <f>لیست!D52</f>
        <v>0</v>
      </c>
      <c r="D189" s="105" t="s">
        <v>106</v>
      </c>
      <c r="E189" s="183">
        <v>0</v>
      </c>
      <c r="F189" s="184">
        <v>0</v>
      </c>
      <c r="G189" s="183">
        <v>0</v>
      </c>
      <c r="H189" s="184">
        <v>0</v>
      </c>
      <c r="I189" s="183">
        <v>0</v>
      </c>
      <c r="J189" s="184">
        <v>0</v>
      </c>
      <c r="K189" s="135">
        <f t="shared" si="7"/>
        <v>0</v>
      </c>
      <c r="L189" s="182">
        <v>0</v>
      </c>
      <c r="M189" s="131" t="e">
        <f t="shared" si="8"/>
        <v>#DIV/0!</v>
      </c>
      <c r="N189" s="381" t="e">
        <f>(SUM(K189:K190)/SUM(L189:L190))*10000</f>
        <v>#DIV/0!</v>
      </c>
      <c r="O189" s="383" t="e">
        <f>(SUM(K189:K192/SUM(L189:L192)*10000))</f>
        <v>#DIV/0!</v>
      </c>
    </row>
    <row r="190" spans="2:15" ht="18.75" customHeight="1" thickBot="1" x14ac:dyDescent="0.3">
      <c r="B190" s="239"/>
      <c r="C190" s="242"/>
      <c r="D190" s="79" t="s">
        <v>107</v>
      </c>
      <c r="E190" s="183">
        <v>0</v>
      </c>
      <c r="F190" s="184">
        <v>0</v>
      </c>
      <c r="G190" s="183">
        <v>0</v>
      </c>
      <c r="H190" s="184">
        <v>0</v>
      </c>
      <c r="I190" s="183">
        <v>0</v>
      </c>
      <c r="J190" s="184">
        <v>0</v>
      </c>
      <c r="K190" s="135">
        <f t="shared" si="7"/>
        <v>0</v>
      </c>
      <c r="L190" s="182">
        <v>0</v>
      </c>
      <c r="M190" s="132" t="e">
        <f t="shared" si="8"/>
        <v>#DIV/0!</v>
      </c>
      <c r="N190" s="382"/>
      <c r="O190" s="384"/>
    </row>
    <row r="191" spans="2:15" ht="18.75" customHeight="1" thickBot="1" x14ac:dyDescent="0.3">
      <c r="B191" s="239"/>
      <c r="C191" s="242"/>
      <c r="D191" s="79" t="s">
        <v>108</v>
      </c>
      <c r="E191" s="183">
        <v>0</v>
      </c>
      <c r="F191" s="184">
        <v>0</v>
      </c>
      <c r="G191" s="183">
        <v>0</v>
      </c>
      <c r="H191" s="184">
        <v>0</v>
      </c>
      <c r="I191" s="183">
        <v>0</v>
      </c>
      <c r="J191" s="184">
        <v>0</v>
      </c>
      <c r="K191" s="135">
        <f t="shared" si="7"/>
        <v>0</v>
      </c>
      <c r="L191" s="182">
        <v>0</v>
      </c>
      <c r="M191" s="133" t="e">
        <f t="shared" si="8"/>
        <v>#DIV/0!</v>
      </c>
      <c r="N191" s="386" t="e">
        <f>(SUM(K191:K192)/SUM(L191:L192))*10000</f>
        <v>#DIV/0!</v>
      </c>
      <c r="O191" s="384"/>
    </row>
    <row r="192" spans="2:15" ht="18.75" customHeight="1" thickBot="1" x14ac:dyDescent="0.3">
      <c r="B192" s="240"/>
      <c r="C192" s="243"/>
      <c r="D192" s="101" t="s">
        <v>109</v>
      </c>
      <c r="E192" s="183">
        <v>0</v>
      </c>
      <c r="F192" s="184">
        <v>0</v>
      </c>
      <c r="G192" s="183">
        <v>0</v>
      </c>
      <c r="H192" s="184">
        <v>0</v>
      </c>
      <c r="I192" s="183">
        <v>0</v>
      </c>
      <c r="J192" s="184">
        <v>0</v>
      </c>
      <c r="K192" s="135">
        <f t="shared" si="7"/>
        <v>0</v>
      </c>
      <c r="L192" s="182">
        <v>0</v>
      </c>
      <c r="M192" s="134" t="e">
        <f t="shared" si="8"/>
        <v>#DIV/0!</v>
      </c>
      <c r="N192" s="387"/>
      <c r="O192" s="385"/>
    </row>
    <row r="193" spans="2:16" ht="18.75" customHeight="1" thickBot="1" x14ac:dyDescent="0.3">
      <c r="B193" s="261">
        <v>48</v>
      </c>
      <c r="C193" s="264">
        <f>لیست!D53</f>
        <v>0</v>
      </c>
      <c r="D193" s="105" t="s">
        <v>106</v>
      </c>
      <c r="E193" s="183">
        <v>0</v>
      </c>
      <c r="F193" s="184">
        <v>0</v>
      </c>
      <c r="G193" s="183">
        <v>0</v>
      </c>
      <c r="H193" s="184">
        <v>0</v>
      </c>
      <c r="I193" s="183">
        <v>0</v>
      </c>
      <c r="J193" s="184">
        <v>0</v>
      </c>
      <c r="K193" s="135">
        <f t="shared" si="7"/>
        <v>0</v>
      </c>
      <c r="L193" s="182">
        <v>0</v>
      </c>
      <c r="M193" s="131" t="e">
        <f t="shared" si="8"/>
        <v>#DIV/0!</v>
      </c>
      <c r="N193" s="381" t="e">
        <f>(SUM(K193:K194)/SUM(L193:L194))*10000</f>
        <v>#DIV/0!</v>
      </c>
      <c r="O193" s="383" t="e">
        <f>(SUM(K193:K196/SUM(L193:L196)*10000))</f>
        <v>#DIV/0!</v>
      </c>
    </row>
    <row r="194" spans="2:16" ht="18.75" customHeight="1" thickBot="1" x14ac:dyDescent="0.3">
      <c r="B194" s="262"/>
      <c r="C194" s="265"/>
      <c r="D194" s="79" t="s">
        <v>107</v>
      </c>
      <c r="E194" s="183">
        <v>0</v>
      </c>
      <c r="F194" s="184">
        <v>0</v>
      </c>
      <c r="G194" s="183">
        <v>0</v>
      </c>
      <c r="H194" s="184">
        <v>0</v>
      </c>
      <c r="I194" s="183">
        <v>0</v>
      </c>
      <c r="J194" s="184">
        <v>0</v>
      </c>
      <c r="K194" s="135">
        <f t="shared" si="7"/>
        <v>0</v>
      </c>
      <c r="L194" s="182">
        <v>0</v>
      </c>
      <c r="M194" s="132" t="e">
        <f t="shared" si="8"/>
        <v>#DIV/0!</v>
      </c>
      <c r="N194" s="382"/>
      <c r="O194" s="384"/>
    </row>
    <row r="195" spans="2:16" ht="18.75" customHeight="1" thickBot="1" x14ac:dyDescent="0.3">
      <c r="B195" s="262"/>
      <c r="C195" s="265"/>
      <c r="D195" s="79" t="s">
        <v>108</v>
      </c>
      <c r="E195" s="183">
        <v>0</v>
      </c>
      <c r="F195" s="184">
        <v>0</v>
      </c>
      <c r="G195" s="183">
        <v>0</v>
      </c>
      <c r="H195" s="184">
        <v>0</v>
      </c>
      <c r="I195" s="183">
        <v>0</v>
      </c>
      <c r="J195" s="184">
        <v>0</v>
      </c>
      <c r="K195" s="135">
        <f t="shared" si="7"/>
        <v>0</v>
      </c>
      <c r="L195" s="182">
        <v>0</v>
      </c>
      <c r="M195" s="133" t="e">
        <f t="shared" si="8"/>
        <v>#DIV/0!</v>
      </c>
      <c r="N195" s="386" t="e">
        <f>(SUM(K195:K196)/SUM(L195:L196))*10000</f>
        <v>#DIV/0!</v>
      </c>
      <c r="O195" s="384"/>
    </row>
    <row r="196" spans="2:16" ht="18.75" customHeight="1" thickBot="1" x14ac:dyDescent="0.3">
      <c r="B196" s="263"/>
      <c r="C196" s="266"/>
      <c r="D196" s="101" t="s">
        <v>109</v>
      </c>
      <c r="E196" s="183">
        <v>0</v>
      </c>
      <c r="F196" s="184">
        <v>0</v>
      </c>
      <c r="G196" s="183">
        <v>0</v>
      </c>
      <c r="H196" s="184">
        <v>0</v>
      </c>
      <c r="I196" s="183">
        <v>0</v>
      </c>
      <c r="J196" s="184">
        <v>0</v>
      </c>
      <c r="K196" s="135">
        <f t="shared" si="7"/>
        <v>0</v>
      </c>
      <c r="L196" s="182">
        <v>0</v>
      </c>
      <c r="M196" s="134" t="e">
        <f t="shared" si="8"/>
        <v>#DIV/0!</v>
      </c>
      <c r="N196" s="387"/>
      <c r="O196" s="385"/>
    </row>
    <row r="197" spans="2:16" ht="18.75" customHeight="1" thickBot="1" x14ac:dyDescent="0.3">
      <c r="B197" s="261">
        <v>49</v>
      </c>
      <c r="C197" s="264">
        <f>لیست!D54</f>
        <v>0</v>
      </c>
      <c r="D197" s="105" t="s">
        <v>106</v>
      </c>
      <c r="E197" s="183">
        <v>0</v>
      </c>
      <c r="F197" s="184">
        <v>0</v>
      </c>
      <c r="G197" s="183">
        <v>0</v>
      </c>
      <c r="H197" s="184">
        <v>0</v>
      </c>
      <c r="I197" s="183">
        <v>0</v>
      </c>
      <c r="J197" s="184">
        <v>0</v>
      </c>
      <c r="K197" s="135">
        <f t="shared" si="7"/>
        <v>0</v>
      </c>
      <c r="L197" s="182">
        <v>0</v>
      </c>
      <c r="M197" s="131" t="e">
        <f t="shared" ref="M197:M204" si="9">(K197/L197)*10000</f>
        <v>#DIV/0!</v>
      </c>
      <c r="N197" s="381" t="e">
        <f>(SUM(K197:K198)/SUM(L197:L198))*10000</f>
        <v>#DIV/0!</v>
      </c>
      <c r="O197" s="383" t="e">
        <f>(SUM(K197:K200/SUM(L197:L200)*10000))</f>
        <v>#DIV/0!</v>
      </c>
    </row>
    <row r="198" spans="2:16" ht="18.75" customHeight="1" thickBot="1" x14ac:dyDescent="0.3">
      <c r="B198" s="262"/>
      <c r="C198" s="265"/>
      <c r="D198" s="79" t="s">
        <v>107</v>
      </c>
      <c r="E198" s="183">
        <v>0</v>
      </c>
      <c r="F198" s="184">
        <v>0</v>
      </c>
      <c r="G198" s="183">
        <v>0</v>
      </c>
      <c r="H198" s="184">
        <v>0</v>
      </c>
      <c r="I198" s="183">
        <v>0</v>
      </c>
      <c r="J198" s="184">
        <v>0</v>
      </c>
      <c r="K198" s="135">
        <f t="shared" ref="K198:K204" si="10">SUM(E198:J198)</f>
        <v>0</v>
      </c>
      <c r="L198" s="182">
        <v>0</v>
      </c>
      <c r="M198" s="132" t="e">
        <f t="shared" si="9"/>
        <v>#DIV/0!</v>
      </c>
      <c r="N198" s="382"/>
      <c r="O198" s="384"/>
    </row>
    <row r="199" spans="2:16" ht="18.75" customHeight="1" thickBot="1" x14ac:dyDescent="0.3">
      <c r="B199" s="262"/>
      <c r="C199" s="265"/>
      <c r="D199" s="79" t="s">
        <v>108</v>
      </c>
      <c r="E199" s="183">
        <v>0</v>
      </c>
      <c r="F199" s="184">
        <v>0</v>
      </c>
      <c r="G199" s="183">
        <v>0</v>
      </c>
      <c r="H199" s="184">
        <v>0</v>
      </c>
      <c r="I199" s="183">
        <v>0</v>
      </c>
      <c r="J199" s="184">
        <v>0</v>
      </c>
      <c r="K199" s="135">
        <f t="shared" si="10"/>
        <v>0</v>
      </c>
      <c r="L199" s="182">
        <v>0</v>
      </c>
      <c r="M199" s="133" t="e">
        <f t="shared" si="9"/>
        <v>#DIV/0!</v>
      </c>
      <c r="N199" s="386" t="e">
        <f>(SUM(K199:K200)/SUM(L199:L200))*10000</f>
        <v>#DIV/0!</v>
      </c>
      <c r="O199" s="384"/>
    </row>
    <row r="200" spans="2:16" ht="18.75" customHeight="1" thickBot="1" x14ac:dyDescent="0.3">
      <c r="B200" s="263"/>
      <c r="C200" s="266"/>
      <c r="D200" s="101" t="s">
        <v>109</v>
      </c>
      <c r="E200" s="183">
        <v>0</v>
      </c>
      <c r="F200" s="184">
        <v>0</v>
      </c>
      <c r="G200" s="183">
        <v>0</v>
      </c>
      <c r="H200" s="184">
        <v>0</v>
      </c>
      <c r="I200" s="183">
        <v>0</v>
      </c>
      <c r="J200" s="184">
        <v>0</v>
      </c>
      <c r="K200" s="135">
        <f t="shared" si="10"/>
        <v>0</v>
      </c>
      <c r="L200" s="182">
        <v>0</v>
      </c>
      <c r="M200" s="134" t="e">
        <f t="shared" si="9"/>
        <v>#DIV/0!</v>
      </c>
      <c r="N200" s="387"/>
      <c r="O200" s="385"/>
    </row>
    <row r="201" spans="2:16" ht="18.75" customHeight="1" thickBot="1" x14ac:dyDescent="0.3">
      <c r="B201" s="261">
        <v>50</v>
      </c>
      <c r="C201" s="264">
        <f>لیست!D55</f>
        <v>0</v>
      </c>
      <c r="D201" s="105" t="s">
        <v>106</v>
      </c>
      <c r="E201" s="183">
        <v>0</v>
      </c>
      <c r="F201" s="184">
        <v>0</v>
      </c>
      <c r="G201" s="183">
        <v>0</v>
      </c>
      <c r="H201" s="184">
        <v>0</v>
      </c>
      <c r="I201" s="183">
        <v>0</v>
      </c>
      <c r="J201" s="184">
        <v>0</v>
      </c>
      <c r="K201" s="135">
        <f t="shared" si="10"/>
        <v>0</v>
      </c>
      <c r="L201" s="182">
        <v>0</v>
      </c>
      <c r="M201" s="131" t="e">
        <f t="shared" si="9"/>
        <v>#DIV/0!</v>
      </c>
      <c r="N201" s="381" t="e">
        <f>(SUM(K201:K202)/SUM(L201:L202))*10000</f>
        <v>#DIV/0!</v>
      </c>
      <c r="O201" s="383" t="e">
        <f>(SUM(K201:K204/SUM(L201:L204)*10000))</f>
        <v>#DIV/0!</v>
      </c>
    </row>
    <row r="202" spans="2:16" ht="18.75" customHeight="1" thickBot="1" x14ac:dyDescent="0.3">
      <c r="B202" s="262"/>
      <c r="C202" s="265"/>
      <c r="D202" s="79" t="s">
        <v>107</v>
      </c>
      <c r="E202" s="183">
        <v>0</v>
      </c>
      <c r="F202" s="184">
        <v>0</v>
      </c>
      <c r="G202" s="183">
        <v>0</v>
      </c>
      <c r="H202" s="184">
        <v>0</v>
      </c>
      <c r="I202" s="183">
        <v>0</v>
      </c>
      <c r="J202" s="184">
        <v>0</v>
      </c>
      <c r="K202" s="135">
        <f t="shared" si="10"/>
        <v>0</v>
      </c>
      <c r="L202" s="182">
        <v>0</v>
      </c>
      <c r="M202" s="132" t="e">
        <f t="shared" si="9"/>
        <v>#DIV/0!</v>
      </c>
      <c r="N202" s="382"/>
      <c r="O202" s="384"/>
    </row>
    <row r="203" spans="2:16" ht="18.75" customHeight="1" thickBot="1" x14ac:dyDescent="0.3">
      <c r="B203" s="262"/>
      <c r="C203" s="265"/>
      <c r="D203" s="79" t="s">
        <v>108</v>
      </c>
      <c r="E203" s="183">
        <v>0</v>
      </c>
      <c r="F203" s="184">
        <v>0</v>
      </c>
      <c r="G203" s="183">
        <v>0</v>
      </c>
      <c r="H203" s="184">
        <v>0</v>
      </c>
      <c r="I203" s="183">
        <v>0</v>
      </c>
      <c r="J203" s="184">
        <v>0</v>
      </c>
      <c r="K203" s="135">
        <f t="shared" si="10"/>
        <v>0</v>
      </c>
      <c r="L203" s="182">
        <v>0</v>
      </c>
      <c r="M203" s="133" t="e">
        <f t="shared" si="9"/>
        <v>#DIV/0!</v>
      </c>
      <c r="N203" s="386" t="e">
        <f>(SUM(K203:K204)/SUM(L203:L204))*10000</f>
        <v>#DIV/0!</v>
      </c>
      <c r="O203" s="384"/>
    </row>
    <row r="204" spans="2:16" ht="18.75" customHeight="1" thickBot="1" x14ac:dyDescent="0.3">
      <c r="B204" s="263"/>
      <c r="C204" s="266"/>
      <c r="D204" s="101" t="s">
        <v>109</v>
      </c>
      <c r="E204" s="183">
        <v>0</v>
      </c>
      <c r="F204" s="184">
        <v>0</v>
      </c>
      <c r="G204" s="183">
        <v>0</v>
      </c>
      <c r="H204" s="184">
        <v>0</v>
      </c>
      <c r="I204" s="183">
        <v>0</v>
      </c>
      <c r="J204" s="184">
        <v>0</v>
      </c>
      <c r="K204" s="135">
        <f t="shared" si="10"/>
        <v>0</v>
      </c>
      <c r="L204" s="182">
        <v>0</v>
      </c>
      <c r="M204" s="134" t="e">
        <f t="shared" si="9"/>
        <v>#DIV/0!</v>
      </c>
      <c r="N204" s="387"/>
      <c r="O204" s="385"/>
    </row>
    <row r="205" spans="2:16" ht="18.75" thickBot="1" x14ac:dyDescent="0.3">
      <c r="K205" s="115">
        <f t="shared" ref="K205:L208" si="11">SUM(K5,K9,K13,K21,K25,K29,K33,K37,K41,K45,K49,K53,K57,K61,K65,K69,K73,,K77,K81,K85,K89,K93,K97,K101,K105,K109,K113,K117,K121,K125,K129,K133,K137,K141,K145,K149,K153,K157,K161,K165,K169,K173,K177,K181,K185,K189,K193,K197,K201)</f>
        <v>74</v>
      </c>
      <c r="L205" s="115">
        <f t="shared" si="11"/>
        <v>23390</v>
      </c>
      <c r="M205" s="115">
        <f>(K205/L205)*10000</f>
        <v>31.637451902522443</v>
      </c>
      <c r="N205" s="388">
        <f>(SUM(K205:K206)/SUM(L205:L206))*10000</f>
        <v>36.038599236550724</v>
      </c>
      <c r="O205" s="388">
        <f>(SUM(K205:K208)/SUM(L205:L208))*10000</f>
        <v>37.770469926603752</v>
      </c>
      <c r="P205" s="142"/>
    </row>
    <row r="206" spans="2:16" ht="29.25" thickBot="1" x14ac:dyDescent="0.3">
      <c r="C206" s="109" t="s">
        <v>111</v>
      </c>
      <c r="D206" s="270" t="s">
        <v>112</v>
      </c>
      <c r="E206" s="270"/>
      <c r="F206" s="277" t="s">
        <v>113</v>
      </c>
      <c r="G206" s="278"/>
      <c r="H206" s="278"/>
      <c r="I206" s="143" t="s">
        <v>114</v>
      </c>
      <c r="K206" s="115">
        <f t="shared" si="11"/>
        <v>78</v>
      </c>
      <c r="L206" s="115">
        <f t="shared" si="11"/>
        <v>18787</v>
      </c>
      <c r="M206" s="115">
        <f>(K206/L206)*10000</f>
        <v>41.518071006547082</v>
      </c>
      <c r="N206" s="388"/>
      <c r="O206" s="388"/>
      <c r="P206" s="142"/>
    </row>
    <row r="207" spans="2:16" ht="36" customHeight="1" x14ac:dyDescent="0.25">
      <c r="C207" s="111" t="s">
        <v>115</v>
      </c>
      <c r="D207" s="402">
        <f>M205</f>
        <v>31.637451902522443</v>
      </c>
      <c r="E207" s="403"/>
      <c r="F207" s="407" t="s">
        <v>115</v>
      </c>
      <c r="G207" s="391">
        <f>N205</f>
        <v>36.038599236550724</v>
      </c>
      <c r="H207" s="392"/>
      <c r="I207" s="399">
        <f>O205</f>
        <v>37.770469926603752</v>
      </c>
      <c r="K207" s="115">
        <f t="shared" si="11"/>
        <v>82</v>
      </c>
      <c r="L207" s="115">
        <f t="shared" si="11"/>
        <v>20522</v>
      </c>
      <c r="M207" s="115">
        <f>(K207/L207)*10000</f>
        <v>39.957119189162853</v>
      </c>
      <c r="N207" s="388">
        <f>(SUM(K207:K208)/SUM(L207:L208))*10000</f>
        <v>39.520011496730611</v>
      </c>
      <c r="O207" s="388"/>
      <c r="P207" s="142"/>
    </row>
    <row r="208" spans="2:16" ht="36" customHeight="1" x14ac:dyDescent="0.25">
      <c r="C208" s="112" t="s">
        <v>116</v>
      </c>
      <c r="D208" s="404">
        <f>M206</f>
        <v>41.518071006547082</v>
      </c>
      <c r="E208" s="405"/>
      <c r="F208" s="408"/>
      <c r="G208" s="393"/>
      <c r="H208" s="394"/>
      <c r="I208" s="400"/>
      <c r="J208" s="141"/>
      <c r="K208" s="115">
        <f t="shared" si="11"/>
        <v>83</v>
      </c>
      <c r="L208" s="115">
        <f t="shared" si="11"/>
        <v>21229</v>
      </c>
      <c r="M208" s="115">
        <f>(K208/L208)*10000</f>
        <v>39.097461020302411</v>
      </c>
      <c r="N208" s="388"/>
      <c r="O208" s="388"/>
      <c r="P208" s="142"/>
    </row>
    <row r="209" spans="3:16" ht="36" customHeight="1" x14ac:dyDescent="0.25">
      <c r="C209" s="112" t="s">
        <v>117</v>
      </c>
      <c r="D209" s="404">
        <f>M207</f>
        <v>39.957119189162853</v>
      </c>
      <c r="E209" s="405"/>
      <c r="F209" s="389" t="s">
        <v>116</v>
      </c>
      <c r="G209" s="395">
        <f>N207</f>
        <v>39.520011496730611</v>
      </c>
      <c r="H209" s="396"/>
      <c r="I209" s="400"/>
      <c r="J209" s="141"/>
      <c r="K209" s="141"/>
      <c r="L209" s="141"/>
      <c r="M209" s="141"/>
      <c r="N209" s="141"/>
      <c r="O209" s="116"/>
      <c r="P209" s="142"/>
    </row>
    <row r="210" spans="3:16" ht="36" customHeight="1" thickBot="1" x14ac:dyDescent="0.3">
      <c r="C210" s="110" t="s">
        <v>118</v>
      </c>
      <c r="D210" s="398">
        <f>M208</f>
        <v>39.097461020302411</v>
      </c>
      <c r="E210" s="406"/>
      <c r="F210" s="390"/>
      <c r="G210" s="397"/>
      <c r="H210" s="398"/>
      <c r="I210" s="401"/>
      <c r="J210" s="141"/>
      <c r="K210" s="141"/>
      <c r="L210" s="141"/>
      <c r="M210" s="141"/>
      <c r="N210" s="141"/>
      <c r="O210" s="116"/>
      <c r="P210" s="116"/>
    </row>
  </sheetData>
  <sheetProtection algorithmName="SHA-512" hashValue="PW8Iz5u/VP996OyCIQDwHEgGUOsa5jelss2DCVCrJ9Z822dTI2N81S2Ute/7IpcQh8JvVKLt7bUZtsA81m9PNQ==" saltValue="FWD3hdNgcASYVHBOSavE/A==" spinCount="100000" sheet="1" selectLockedCells="1"/>
  <mergeCells count="278">
    <mergeCell ref="N205:N206"/>
    <mergeCell ref="O205:O208"/>
    <mergeCell ref="N207:N208"/>
    <mergeCell ref="F209:F210"/>
    <mergeCell ref="G207:H208"/>
    <mergeCell ref="G209:H210"/>
    <mergeCell ref="F206:H206"/>
    <mergeCell ref="I207:I210"/>
    <mergeCell ref="D206:E206"/>
    <mergeCell ref="D207:E207"/>
    <mergeCell ref="D208:E208"/>
    <mergeCell ref="D209:E209"/>
    <mergeCell ref="D210:E210"/>
    <mergeCell ref="F207:F208"/>
    <mergeCell ref="B201:B204"/>
    <mergeCell ref="C201:C204"/>
    <mergeCell ref="N201:N202"/>
    <mergeCell ref="O201:O204"/>
    <mergeCell ref="N203:N204"/>
    <mergeCell ref="B197:B200"/>
    <mergeCell ref="C197:C200"/>
    <mergeCell ref="N197:N198"/>
    <mergeCell ref="O197:O200"/>
    <mergeCell ref="N199:N200"/>
    <mergeCell ref="B193:B196"/>
    <mergeCell ref="C193:C196"/>
    <mergeCell ref="N193:N194"/>
    <mergeCell ref="O193:O196"/>
    <mergeCell ref="N195:N196"/>
    <mergeCell ref="B189:B192"/>
    <mergeCell ref="C189:C192"/>
    <mergeCell ref="N189:N190"/>
    <mergeCell ref="O189:O192"/>
    <mergeCell ref="N191:N192"/>
    <mergeCell ref="B185:B188"/>
    <mergeCell ref="C185:C188"/>
    <mergeCell ref="N185:N186"/>
    <mergeCell ref="O185:O188"/>
    <mergeCell ref="N187:N188"/>
    <mergeCell ref="B181:B184"/>
    <mergeCell ref="C181:C184"/>
    <mergeCell ref="N181:N182"/>
    <mergeCell ref="O181:O184"/>
    <mergeCell ref="N183:N184"/>
    <mergeCell ref="B177:B180"/>
    <mergeCell ref="C177:C180"/>
    <mergeCell ref="N177:N178"/>
    <mergeCell ref="O177:O180"/>
    <mergeCell ref="N179:N180"/>
    <mergeCell ref="B173:B176"/>
    <mergeCell ref="C173:C176"/>
    <mergeCell ref="N173:N174"/>
    <mergeCell ref="O173:O176"/>
    <mergeCell ref="N175:N176"/>
    <mergeCell ref="B169:B172"/>
    <mergeCell ref="C169:C172"/>
    <mergeCell ref="N169:N170"/>
    <mergeCell ref="O169:O172"/>
    <mergeCell ref="N171:N172"/>
    <mergeCell ref="B165:B168"/>
    <mergeCell ref="C165:C168"/>
    <mergeCell ref="N165:N166"/>
    <mergeCell ref="O165:O168"/>
    <mergeCell ref="N167:N168"/>
    <mergeCell ref="B161:B164"/>
    <mergeCell ref="C161:C164"/>
    <mergeCell ref="N161:N162"/>
    <mergeCell ref="O161:O164"/>
    <mergeCell ref="N163:N164"/>
    <mergeCell ref="B157:B160"/>
    <mergeCell ref="C157:C160"/>
    <mergeCell ref="N157:N158"/>
    <mergeCell ref="O157:O160"/>
    <mergeCell ref="N159:N160"/>
    <mergeCell ref="B153:B156"/>
    <mergeCell ref="C153:C156"/>
    <mergeCell ref="N153:N154"/>
    <mergeCell ref="O153:O156"/>
    <mergeCell ref="N155:N156"/>
    <mergeCell ref="B149:B152"/>
    <mergeCell ref="C149:C152"/>
    <mergeCell ref="N149:N150"/>
    <mergeCell ref="O149:O152"/>
    <mergeCell ref="N151:N152"/>
    <mergeCell ref="B145:B148"/>
    <mergeCell ref="C145:C148"/>
    <mergeCell ref="N145:N146"/>
    <mergeCell ref="O145:O148"/>
    <mergeCell ref="N147:N148"/>
    <mergeCell ref="B141:B144"/>
    <mergeCell ref="C141:C144"/>
    <mergeCell ref="N141:N142"/>
    <mergeCell ref="O141:O144"/>
    <mergeCell ref="N143:N144"/>
    <mergeCell ref="B137:B140"/>
    <mergeCell ref="C137:C140"/>
    <mergeCell ref="N137:N138"/>
    <mergeCell ref="O137:O140"/>
    <mergeCell ref="N139:N140"/>
    <mergeCell ref="B133:B136"/>
    <mergeCell ref="C133:C136"/>
    <mergeCell ref="N133:N134"/>
    <mergeCell ref="O133:O136"/>
    <mergeCell ref="N135:N136"/>
    <mergeCell ref="B129:B132"/>
    <mergeCell ref="C129:C132"/>
    <mergeCell ref="N129:N130"/>
    <mergeCell ref="O129:O132"/>
    <mergeCell ref="N131:N132"/>
    <mergeCell ref="B125:B128"/>
    <mergeCell ref="C125:C128"/>
    <mergeCell ref="N125:N126"/>
    <mergeCell ref="O125:O128"/>
    <mergeCell ref="N127:N128"/>
    <mergeCell ref="B121:B124"/>
    <mergeCell ref="C121:C124"/>
    <mergeCell ref="N121:N122"/>
    <mergeCell ref="O121:O124"/>
    <mergeCell ref="N123:N124"/>
    <mergeCell ref="B117:B120"/>
    <mergeCell ref="C117:C120"/>
    <mergeCell ref="N117:N118"/>
    <mergeCell ref="O117:O120"/>
    <mergeCell ref="N119:N120"/>
    <mergeCell ref="B113:B116"/>
    <mergeCell ref="C113:C116"/>
    <mergeCell ref="N113:N114"/>
    <mergeCell ref="O113:O116"/>
    <mergeCell ref="N115:N116"/>
    <mergeCell ref="B109:B112"/>
    <mergeCell ref="C109:C112"/>
    <mergeCell ref="N109:N110"/>
    <mergeCell ref="O109:O112"/>
    <mergeCell ref="N111:N112"/>
    <mergeCell ref="B105:B108"/>
    <mergeCell ref="C105:C108"/>
    <mergeCell ref="N105:N106"/>
    <mergeCell ref="O105:O108"/>
    <mergeCell ref="N107:N108"/>
    <mergeCell ref="B101:B104"/>
    <mergeCell ref="C101:C104"/>
    <mergeCell ref="N101:N102"/>
    <mergeCell ref="O101:O104"/>
    <mergeCell ref="N103:N104"/>
    <mergeCell ref="B97:B100"/>
    <mergeCell ref="C97:C100"/>
    <mergeCell ref="N97:N98"/>
    <mergeCell ref="O97:O100"/>
    <mergeCell ref="N99:N100"/>
    <mergeCell ref="B93:B96"/>
    <mergeCell ref="C93:C96"/>
    <mergeCell ref="N93:N94"/>
    <mergeCell ref="O93:O96"/>
    <mergeCell ref="N95:N96"/>
    <mergeCell ref="B89:B92"/>
    <mergeCell ref="C89:C92"/>
    <mergeCell ref="N89:N90"/>
    <mergeCell ref="O89:O92"/>
    <mergeCell ref="N91:N92"/>
    <mergeCell ref="B85:B88"/>
    <mergeCell ref="C85:C88"/>
    <mergeCell ref="N85:N86"/>
    <mergeCell ref="O85:O88"/>
    <mergeCell ref="N87:N88"/>
    <mergeCell ref="B81:B84"/>
    <mergeCell ref="C81:C84"/>
    <mergeCell ref="N81:N82"/>
    <mergeCell ref="O81:O84"/>
    <mergeCell ref="N83:N84"/>
    <mergeCell ref="B77:B80"/>
    <mergeCell ref="C77:C80"/>
    <mergeCell ref="N77:N78"/>
    <mergeCell ref="O77:O80"/>
    <mergeCell ref="N79:N80"/>
    <mergeCell ref="B73:B76"/>
    <mergeCell ref="C73:C76"/>
    <mergeCell ref="N73:N74"/>
    <mergeCell ref="O73:O76"/>
    <mergeCell ref="N75:N76"/>
    <mergeCell ref="B69:B72"/>
    <mergeCell ref="C69:C72"/>
    <mergeCell ref="N69:N70"/>
    <mergeCell ref="O69:O72"/>
    <mergeCell ref="N71:N72"/>
    <mergeCell ref="B65:B68"/>
    <mergeCell ref="C65:C68"/>
    <mergeCell ref="N65:N66"/>
    <mergeCell ref="O65:O68"/>
    <mergeCell ref="N67:N68"/>
    <mergeCell ref="B61:B64"/>
    <mergeCell ref="C61:C64"/>
    <mergeCell ref="N61:N62"/>
    <mergeCell ref="O61:O64"/>
    <mergeCell ref="N63:N64"/>
    <mergeCell ref="B57:B60"/>
    <mergeCell ref="C57:C60"/>
    <mergeCell ref="N57:N58"/>
    <mergeCell ref="O57:O60"/>
    <mergeCell ref="N59:N60"/>
    <mergeCell ref="B53:B56"/>
    <mergeCell ref="C53:C56"/>
    <mergeCell ref="N53:N54"/>
    <mergeCell ref="O53:O56"/>
    <mergeCell ref="N55:N56"/>
    <mergeCell ref="B49:B52"/>
    <mergeCell ref="C49:C52"/>
    <mergeCell ref="N49:N50"/>
    <mergeCell ref="O49:O52"/>
    <mergeCell ref="N51:N52"/>
    <mergeCell ref="B45:B48"/>
    <mergeCell ref="C45:C48"/>
    <mergeCell ref="N45:N46"/>
    <mergeCell ref="O45:O48"/>
    <mergeCell ref="N47:N48"/>
    <mergeCell ref="B41:B44"/>
    <mergeCell ref="C41:C44"/>
    <mergeCell ref="N41:N42"/>
    <mergeCell ref="O41:O44"/>
    <mergeCell ref="N43:N44"/>
    <mergeCell ref="B37:B40"/>
    <mergeCell ref="C37:C40"/>
    <mergeCell ref="N37:N38"/>
    <mergeCell ref="O37:O40"/>
    <mergeCell ref="N39:N40"/>
    <mergeCell ref="B33:B36"/>
    <mergeCell ref="C33:C36"/>
    <mergeCell ref="N33:N34"/>
    <mergeCell ref="O33:O36"/>
    <mergeCell ref="N35:N36"/>
    <mergeCell ref="B29:B32"/>
    <mergeCell ref="C29:C32"/>
    <mergeCell ref="N29:N30"/>
    <mergeCell ref="O29:O32"/>
    <mergeCell ref="N31:N32"/>
    <mergeCell ref="B25:B28"/>
    <mergeCell ref="C25:C28"/>
    <mergeCell ref="N25:N26"/>
    <mergeCell ref="O25:O28"/>
    <mergeCell ref="N27:N28"/>
    <mergeCell ref="B21:B24"/>
    <mergeCell ref="C21:C24"/>
    <mergeCell ref="N21:N22"/>
    <mergeCell ref="O21:O24"/>
    <mergeCell ref="N23:N24"/>
    <mergeCell ref="B17:B20"/>
    <mergeCell ref="C17:C20"/>
    <mergeCell ref="N17:N18"/>
    <mergeCell ref="O17:O20"/>
    <mergeCell ref="N19:N20"/>
    <mergeCell ref="B13:B16"/>
    <mergeCell ref="C13:C16"/>
    <mergeCell ref="N13:N14"/>
    <mergeCell ref="O13:O16"/>
    <mergeCell ref="N15:N16"/>
    <mergeCell ref="B9:B12"/>
    <mergeCell ref="C9:C12"/>
    <mergeCell ref="N9:N10"/>
    <mergeCell ref="O9:O12"/>
    <mergeCell ref="N11:N12"/>
    <mergeCell ref="N5:N6"/>
    <mergeCell ref="O5:O8"/>
    <mergeCell ref="N7:N8"/>
    <mergeCell ref="C5:C8"/>
    <mergeCell ref="B5:B8"/>
    <mergeCell ref="J1:L1"/>
    <mergeCell ref="D1:H1"/>
    <mergeCell ref="C2:C4"/>
    <mergeCell ref="B2:B4"/>
    <mergeCell ref="M2:M4"/>
    <mergeCell ref="N2:N4"/>
    <mergeCell ref="O2:O4"/>
    <mergeCell ref="E3:F3"/>
    <mergeCell ref="G3:H3"/>
    <mergeCell ref="I3:J3"/>
    <mergeCell ref="D2:D4"/>
    <mergeCell ref="E2:J2"/>
    <mergeCell ref="K2:K4"/>
    <mergeCell ref="L2:L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topLeftCell="C1" zoomScale="70" zoomScaleNormal="70" workbookViewId="0">
      <selection activeCell="C8" sqref="C8"/>
    </sheetView>
  </sheetViews>
  <sheetFormatPr defaultRowHeight="15" x14ac:dyDescent="0.25"/>
  <cols>
    <col min="1" max="1" width="2.42578125" customWidth="1"/>
    <col min="2" max="2" width="30.570312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6"/>
      <c r="C2" s="6"/>
      <c r="D2" s="6"/>
      <c r="E2" s="6"/>
      <c r="F2" s="6"/>
      <c r="G2" s="6"/>
      <c r="H2" s="6"/>
      <c r="I2" s="7"/>
      <c r="J2" s="7" t="s">
        <v>21</v>
      </c>
      <c r="K2" s="8" t="s">
        <v>20</v>
      </c>
      <c r="L2" s="6"/>
      <c r="M2" s="6"/>
      <c r="N2" s="6"/>
      <c r="O2" s="6"/>
      <c r="P2" s="9"/>
      <c r="Q2" s="417" t="str">
        <f>'شاخص های دانشگاه در یک نگاه'!D3</f>
        <v>جهرم</v>
      </c>
      <c r="R2" s="417"/>
      <c r="S2" s="417"/>
      <c r="T2" s="417"/>
      <c r="U2" s="10"/>
      <c r="V2" s="417"/>
      <c r="W2" s="417"/>
      <c r="X2" s="417"/>
      <c r="Y2" s="417"/>
      <c r="Z2" s="11" t="s">
        <v>19</v>
      </c>
      <c r="AA2" s="12">
        <f>'شاخص های دانشگاه در یک نگاه'!H3</f>
        <v>1397</v>
      </c>
      <c r="AB2" s="6"/>
      <c r="AC2" s="6"/>
      <c r="AD2" s="6"/>
      <c r="AE2" s="412"/>
      <c r="AF2" s="412"/>
      <c r="AG2" s="412"/>
      <c r="AH2" s="412"/>
      <c r="AI2" s="412"/>
      <c r="AJ2" s="412"/>
      <c r="AK2" s="412"/>
      <c r="AL2" s="413"/>
    </row>
    <row r="3" spans="1:38" s="3" customFormat="1" ht="23.25" customHeight="1" thickBot="1" x14ac:dyDescent="0.35">
      <c r="A3" s="4"/>
      <c r="B3" s="13"/>
      <c r="C3" s="414" t="s">
        <v>3</v>
      </c>
      <c r="D3" s="415"/>
      <c r="E3" s="416"/>
      <c r="F3" s="414" t="s">
        <v>14</v>
      </c>
      <c r="G3" s="415"/>
      <c r="H3" s="416"/>
      <c r="I3" s="414" t="s">
        <v>5</v>
      </c>
      <c r="J3" s="415"/>
      <c r="K3" s="416"/>
      <c r="L3" s="414" t="s">
        <v>6</v>
      </c>
      <c r="M3" s="415"/>
      <c r="N3" s="416"/>
      <c r="O3" s="414" t="s">
        <v>7</v>
      </c>
      <c r="P3" s="415"/>
      <c r="Q3" s="416"/>
      <c r="R3" s="414" t="s">
        <v>8</v>
      </c>
      <c r="S3" s="415"/>
      <c r="T3" s="416"/>
      <c r="U3" s="414" t="s">
        <v>9</v>
      </c>
      <c r="V3" s="415"/>
      <c r="W3" s="416"/>
      <c r="X3" s="414" t="s">
        <v>10</v>
      </c>
      <c r="Y3" s="415"/>
      <c r="Z3" s="416"/>
      <c r="AA3" s="414" t="s">
        <v>11</v>
      </c>
      <c r="AB3" s="415"/>
      <c r="AC3" s="416"/>
      <c r="AD3" s="414" t="s">
        <v>12</v>
      </c>
      <c r="AE3" s="415"/>
      <c r="AF3" s="416"/>
      <c r="AG3" s="414" t="s">
        <v>13</v>
      </c>
      <c r="AH3" s="415"/>
      <c r="AI3" s="416"/>
      <c r="AJ3" s="414" t="s">
        <v>4</v>
      </c>
      <c r="AK3" s="415"/>
      <c r="AL3" s="416"/>
    </row>
    <row r="4" spans="1:38" ht="54.75" thickBot="1" x14ac:dyDescent="0.3">
      <c r="A4" s="1"/>
      <c r="B4" s="20" t="s">
        <v>55</v>
      </c>
      <c r="C4" s="14" t="s">
        <v>1</v>
      </c>
      <c r="D4" s="14" t="s">
        <v>59</v>
      </c>
      <c r="E4" s="15" t="s">
        <v>17</v>
      </c>
      <c r="F4" s="14" t="s">
        <v>1</v>
      </c>
      <c r="G4" s="14" t="s">
        <v>59</v>
      </c>
      <c r="H4" s="15" t="s">
        <v>17</v>
      </c>
      <c r="I4" s="14" t="s">
        <v>1</v>
      </c>
      <c r="J4" s="14" t="s">
        <v>59</v>
      </c>
      <c r="K4" s="15" t="s">
        <v>17</v>
      </c>
      <c r="L4" s="14" t="s">
        <v>1</v>
      </c>
      <c r="M4" s="14" t="s">
        <v>59</v>
      </c>
      <c r="N4" s="15" t="s">
        <v>17</v>
      </c>
      <c r="O4" s="14" t="s">
        <v>1</v>
      </c>
      <c r="P4" s="14" t="s">
        <v>59</v>
      </c>
      <c r="Q4" s="15" t="s">
        <v>17</v>
      </c>
      <c r="R4" s="14" t="s">
        <v>1</v>
      </c>
      <c r="S4" s="14" t="s">
        <v>59</v>
      </c>
      <c r="T4" s="15" t="s">
        <v>17</v>
      </c>
      <c r="U4" s="14" t="s">
        <v>1</v>
      </c>
      <c r="V4" s="14" t="s">
        <v>59</v>
      </c>
      <c r="W4" s="15" t="s">
        <v>17</v>
      </c>
      <c r="X4" s="14" t="s">
        <v>1</v>
      </c>
      <c r="Y4" s="14" t="s">
        <v>59</v>
      </c>
      <c r="Z4" s="15" t="s">
        <v>17</v>
      </c>
      <c r="AA4" s="14" t="s">
        <v>1</v>
      </c>
      <c r="AB4" s="14" t="s">
        <v>59</v>
      </c>
      <c r="AC4" s="15" t="s">
        <v>17</v>
      </c>
      <c r="AD4" s="14" t="s">
        <v>1</v>
      </c>
      <c r="AE4" s="14" t="s">
        <v>59</v>
      </c>
      <c r="AF4" s="15" t="s">
        <v>17</v>
      </c>
      <c r="AG4" s="14" t="s">
        <v>1</v>
      </c>
      <c r="AH4" s="14" t="s">
        <v>59</v>
      </c>
      <c r="AI4" s="15" t="s">
        <v>17</v>
      </c>
      <c r="AJ4" s="14" t="s">
        <v>1</v>
      </c>
      <c r="AK4" s="14" t="s">
        <v>59</v>
      </c>
      <c r="AL4" s="15" t="s">
        <v>17</v>
      </c>
    </row>
    <row r="5" spans="1:38" ht="25.5" x14ac:dyDescent="0.7">
      <c r="A5" s="1"/>
      <c r="B5" s="55" t="str">
        <f>لیست!D6</f>
        <v>پیمانیه</v>
      </c>
      <c r="C5" s="195">
        <v>2</v>
      </c>
      <c r="D5" s="195">
        <v>2022</v>
      </c>
      <c r="E5" s="188">
        <f>C5/D5*100</f>
        <v>9.8911968348170121E-2</v>
      </c>
      <c r="F5" s="195">
        <v>5</v>
      </c>
      <c r="G5" s="195">
        <v>3169</v>
      </c>
      <c r="H5" s="188">
        <f t="shared" ref="H5:H54" si="0">F5/G5*100</f>
        <v>0.1577784790154623</v>
      </c>
      <c r="I5" s="195">
        <v>3</v>
      </c>
      <c r="J5" s="195">
        <v>2473</v>
      </c>
      <c r="K5" s="188">
        <f t="shared" ref="K5:K54" si="1">I5/J5*100</f>
        <v>0.1213101496158512</v>
      </c>
      <c r="L5" s="195">
        <v>3</v>
      </c>
      <c r="M5" s="195">
        <v>2742</v>
      </c>
      <c r="N5" s="188">
        <f t="shared" ref="N5:N54" si="2">L5/M5*100</f>
        <v>0.10940919037199125</v>
      </c>
      <c r="O5" s="195">
        <v>2</v>
      </c>
      <c r="P5" s="195">
        <v>2898</v>
      </c>
      <c r="Q5" s="188">
        <f t="shared" ref="Q5:Q54" si="3">O5/P5*100</f>
        <v>6.901311249137336E-2</v>
      </c>
      <c r="R5" s="195">
        <v>4</v>
      </c>
      <c r="S5" s="195">
        <v>2793</v>
      </c>
      <c r="T5" s="188">
        <f t="shared" ref="T5:T54" si="4">R5/S5*100</f>
        <v>0.14321518080916579</v>
      </c>
      <c r="U5" s="195">
        <v>3</v>
      </c>
      <c r="V5" s="195">
        <v>2641</v>
      </c>
      <c r="W5" s="188">
        <f t="shared" ref="W5:W54" si="5">U5/V5*100</f>
        <v>0.11359333585762969</v>
      </c>
      <c r="X5" s="195">
        <v>4</v>
      </c>
      <c r="Y5" s="195">
        <v>2465</v>
      </c>
      <c r="Z5" s="188">
        <f t="shared" ref="Z5:Z54" si="6">X5/Y5*100</f>
        <v>0.16227180527383367</v>
      </c>
      <c r="AA5" s="195">
        <v>2</v>
      </c>
      <c r="AB5" s="195">
        <v>2398</v>
      </c>
      <c r="AC5" s="188">
        <f t="shared" ref="AC5:AC54" si="7">AA5/AB5*100</f>
        <v>8.3402835696413671E-2</v>
      </c>
      <c r="AD5" s="195">
        <v>2</v>
      </c>
      <c r="AE5" s="195">
        <v>2615</v>
      </c>
      <c r="AF5" s="188">
        <f t="shared" ref="AF5:AF54" si="8">AD5/AE5*100</f>
        <v>7.6481835564053538E-2</v>
      </c>
      <c r="AG5" s="195">
        <v>1</v>
      </c>
      <c r="AH5" s="195">
        <v>2437</v>
      </c>
      <c r="AI5" s="188">
        <f t="shared" ref="AI5:AI54" si="9">AG5/AH5*100</f>
        <v>4.103405826836274E-2</v>
      </c>
      <c r="AJ5" s="195">
        <v>2</v>
      </c>
      <c r="AK5" s="195">
        <v>2492</v>
      </c>
      <c r="AL5" s="188">
        <f t="shared" ref="AL5:AL54" si="10">AJ5/AK5*100</f>
        <v>8.0256821829855537E-2</v>
      </c>
    </row>
    <row r="6" spans="1:38" ht="25.5" x14ac:dyDescent="0.7">
      <c r="A6" s="1"/>
      <c r="B6" s="55" t="str">
        <f>لیست!D7</f>
        <v>مطهری</v>
      </c>
      <c r="C6" s="195">
        <v>0</v>
      </c>
      <c r="D6" s="195">
        <v>8444</v>
      </c>
      <c r="E6" s="188">
        <f t="shared" ref="E6:E54" si="11">C6/D6*100</f>
        <v>0</v>
      </c>
      <c r="F6" s="195">
        <v>2</v>
      </c>
      <c r="G6" s="195">
        <v>6909</v>
      </c>
      <c r="H6" s="188">
        <f t="shared" si="0"/>
        <v>2.8947749312490952E-2</v>
      </c>
      <c r="I6" s="195">
        <v>0</v>
      </c>
      <c r="J6" s="195">
        <v>6145</v>
      </c>
      <c r="K6" s="188">
        <f t="shared" si="1"/>
        <v>0</v>
      </c>
      <c r="L6" s="195">
        <v>0</v>
      </c>
      <c r="M6" s="195">
        <v>5720</v>
      </c>
      <c r="N6" s="188">
        <f t="shared" si="2"/>
        <v>0</v>
      </c>
      <c r="O6" s="195">
        <v>0</v>
      </c>
      <c r="P6" s="195">
        <v>6943</v>
      </c>
      <c r="Q6" s="188">
        <f t="shared" si="3"/>
        <v>0</v>
      </c>
      <c r="R6" s="195">
        <v>0</v>
      </c>
      <c r="S6" s="195">
        <v>7612</v>
      </c>
      <c r="T6" s="188">
        <f t="shared" si="4"/>
        <v>0</v>
      </c>
      <c r="U6" s="195">
        <v>1</v>
      </c>
      <c r="V6" s="195">
        <v>7273</v>
      </c>
      <c r="W6" s="188">
        <f t="shared" si="5"/>
        <v>1.3749484394335213E-2</v>
      </c>
      <c r="X6" s="195">
        <v>5</v>
      </c>
      <c r="Y6" s="195">
        <v>7795</v>
      </c>
      <c r="Z6" s="188">
        <f t="shared" si="6"/>
        <v>6.4143681847338027E-2</v>
      </c>
      <c r="AA6" s="195">
        <v>2</v>
      </c>
      <c r="AB6" s="195">
        <v>8300</v>
      </c>
      <c r="AC6" s="188">
        <f t="shared" si="7"/>
        <v>2.4096385542168672E-2</v>
      </c>
      <c r="AD6" s="195">
        <v>1</v>
      </c>
      <c r="AE6" s="195">
        <v>7298</v>
      </c>
      <c r="AF6" s="188">
        <f t="shared" si="8"/>
        <v>1.3702384214853387E-2</v>
      </c>
      <c r="AG6" s="195">
        <v>0</v>
      </c>
      <c r="AH6" s="195">
        <v>8063</v>
      </c>
      <c r="AI6" s="188">
        <f t="shared" si="9"/>
        <v>0</v>
      </c>
      <c r="AJ6" s="195">
        <v>1</v>
      </c>
      <c r="AK6" s="195">
        <v>6892</v>
      </c>
      <c r="AL6" s="188">
        <f t="shared" si="10"/>
        <v>1.4509576320371444E-2</v>
      </c>
    </row>
    <row r="7" spans="1:38" ht="25.5" x14ac:dyDescent="0.7">
      <c r="A7" s="1"/>
      <c r="B7" s="55" t="str">
        <f>لیست!D8</f>
        <v>خاتم الانبیا</v>
      </c>
      <c r="C7" s="195">
        <v>0</v>
      </c>
      <c r="D7" s="195">
        <v>714</v>
      </c>
      <c r="E7" s="188">
        <f t="shared" si="11"/>
        <v>0</v>
      </c>
      <c r="F7" s="195">
        <v>0</v>
      </c>
      <c r="G7" s="195">
        <v>617</v>
      </c>
      <c r="H7" s="188">
        <f t="shared" si="0"/>
        <v>0</v>
      </c>
      <c r="I7" s="195">
        <v>0</v>
      </c>
      <c r="J7" s="195">
        <v>562</v>
      </c>
      <c r="K7" s="188">
        <f t="shared" si="1"/>
        <v>0</v>
      </c>
      <c r="L7" s="195">
        <v>0</v>
      </c>
      <c r="M7" s="195">
        <v>479</v>
      </c>
      <c r="N7" s="188">
        <f t="shared" si="2"/>
        <v>0</v>
      </c>
      <c r="O7" s="195">
        <v>0</v>
      </c>
      <c r="P7" s="195">
        <v>464</v>
      </c>
      <c r="Q7" s="188">
        <f t="shared" si="3"/>
        <v>0</v>
      </c>
      <c r="R7" s="195">
        <v>0</v>
      </c>
      <c r="S7" s="195">
        <v>332</v>
      </c>
      <c r="T7" s="188">
        <f t="shared" si="4"/>
        <v>0</v>
      </c>
      <c r="U7" s="195">
        <v>0</v>
      </c>
      <c r="V7" s="195">
        <v>54</v>
      </c>
      <c r="W7" s="188">
        <f t="shared" si="5"/>
        <v>0</v>
      </c>
      <c r="X7" s="195">
        <v>0</v>
      </c>
      <c r="Y7" s="195">
        <v>86</v>
      </c>
      <c r="Z7" s="188">
        <f t="shared" si="6"/>
        <v>0</v>
      </c>
      <c r="AA7" s="195">
        <v>0</v>
      </c>
      <c r="AB7" s="195">
        <v>56</v>
      </c>
      <c r="AC7" s="188">
        <f t="shared" si="7"/>
        <v>0</v>
      </c>
      <c r="AD7" s="195">
        <v>0</v>
      </c>
      <c r="AE7" s="195">
        <v>32</v>
      </c>
      <c r="AF7" s="188">
        <f t="shared" si="8"/>
        <v>0</v>
      </c>
      <c r="AG7" s="195">
        <v>0</v>
      </c>
      <c r="AH7" s="195">
        <v>105</v>
      </c>
      <c r="AI7" s="188">
        <f t="shared" si="9"/>
        <v>0</v>
      </c>
      <c r="AJ7" s="195">
        <v>0</v>
      </c>
      <c r="AK7" s="195">
        <v>60</v>
      </c>
      <c r="AL7" s="188">
        <f t="shared" si="10"/>
        <v>0</v>
      </c>
    </row>
    <row r="8" spans="1:38" ht="25.5" x14ac:dyDescent="0.7">
      <c r="A8" s="1"/>
      <c r="B8" s="55">
        <f>لیست!D9</f>
        <v>0</v>
      </c>
      <c r="C8" s="195">
        <v>0</v>
      </c>
      <c r="D8" s="195">
        <v>0</v>
      </c>
      <c r="E8" s="188" t="e">
        <f t="shared" si="11"/>
        <v>#DIV/0!</v>
      </c>
      <c r="F8" s="195">
        <v>0</v>
      </c>
      <c r="G8" s="195">
        <v>0</v>
      </c>
      <c r="H8" s="188" t="e">
        <f t="shared" si="0"/>
        <v>#DIV/0!</v>
      </c>
      <c r="I8" s="195">
        <v>0</v>
      </c>
      <c r="J8" s="195">
        <v>0</v>
      </c>
      <c r="K8" s="188" t="e">
        <f t="shared" si="1"/>
        <v>#DIV/0!</v>
      </c>
      <c r="L8" s="195">
        <v>0</v>
      </c>
      <c r="M8" s="195">
        <v>0</v>
      </c>
      <c r="N8" s="188" t="e">
        <f t="shared" si="2"/>
        <v>#DIV/0!</v>
      </c>
      <c r="O8" s="195">
        <v>0</v>
      </c>
      <c r="P8" s="195">
        <v>0</v>
      </c>
      <c r="Q8" s="188" t="e">
        <f t="shared" si="3"/>
        <v>#DIV/0!</v>
      </c>
      <c r="R8" s="195">
        <v>0</v>
      </c>
      <c r="S8" s="195">
        <v>0</v>
      </c>
      <c r="T8" s="188" t="e">
        <f t="shared" si="4"/>
        <v>#DIV/0!</v>
      </c>
      <c r="U8" s="195">
        <v>0</v>
      </c>
      <c r="V8" s="195">
        <v>0</v>
      </c>
      <c r="W8" s="188" t="e">
        <f t="shared" si="5"/>
        <v>#DIV/0!</v>
      </c>
      <c r="X8" s="195">
        <v>0</v>
      </c>
      <c r="Y8" s="195">
        <v>0</v>
      </c>
      <c r="Z8" s="188" t="e">
        <f t="shared" si="6"/>
        <v>#DIV/0!</v>
      </c>
      <c r="AA8" s="195">
        <v>0</v>
      </c>
      <c r="AB8" s="195">
        <v>0</v>
      </c>
      <c r="AC8" s="188" t="e">
        <f t="shared" si="7"/>
        <v>#DIV/0!</v>
      </c>
      <c r="AD8" s="195">
        <v>0</v>
      </c>
      <c r="AE8" s="195">
        <v>0</v>
      </c>
      <c r="AF8" s="188" t="e">
        <f t="shared" si="8"/>
        <v>#DIV/0!</v>
      </c>
      <c r="AG8" s="195">
        <v>0</v>
      </c>
      <c r="AH8" s="195">
        <v>0</v>
      </c>
      <c r="AI8" s="188" t="e">
        <f t="shared" si="9"/>
        <v>#DIV/0!</v>
      </c>
      <c r="AJ8" s="195">
        <v>0</v>
      </c>
      <c r="AK8" s="195">
        <v>0</v>
      </c>
      <c r="AL8" s="188" t="e">
        <f t="shared" si="10"/>
        <v>#DIV/0!</v>
      </c>
    </row>
    <row r="9" spans="1:38" ht="25.5" x14ac:dyDescent="0.7">
      <c r="A9" s="1"/>
      <c r="B9" s="55">
        <f>لیست!D10</f>
        <v>0</v>
      </c>
      <c r="C9" s="195">
        <v>0</v>
      </c>
      <c r="D9" s="195">
        <v>0</v>
      </c>
      <c r="E9" s="188" t="e">
        <f t="shared" si="11"/>
        <v>#DIV/0!</v>
      </c>
      <c r="F9" s="195">
        <v>0</v>
      </c>
      <c r="G9" s="195">
        <v>0</v>
      </c>
      <c r="H9" s="188" t="e">
        <f t="shared" si="0"/>
        <v>#DIV/0!</v>
      </c>
      <c r="I9" s="195">
        <v>0</v>
      </c>
      <c r="J9" s="195">
        <v>0</v>
      </c>
      <c r="K9" s="188" t="e">
        <f t="shared" si="1"/>
        <v>#DIV/0!</v>
      </c>
      <c r="L9" s="195">
        <v>0</v>
      </c>
      <c r="M9" s="195">
        <v>0</v>
      </c>
      <c r="N9" s="188" t="e">
        <f t="shared" si="2"/>
        <v>#DIV/0!</v>
      </c>
      <c r="O9" s="195">
        <v>0</v>
      </c>
      <c r="P9" s="195">
        <v>0</v>
      </c>
      <c r="Q9" s="188" t="e">
        <f t="shared" si="3"/>
        <v>#DIV/0!</v>
      </c>
      <c r="R9" s="195">
        <v>0</v>
      </c>
      <c r="S9" s="195">
        <v>0</v>
      </c>
      <c r="T9" s="188" t="e">
        <f t="shared" si="4"/>
        <v>#DIV/0!</v>
      </c>
      <c r="U9" s="195">
        <v>0</v>
      </c>
      <c r="V9" s="195">
        <v>0</v>
      </c>
      <c r="W9" s="188" t="e">
        <f t="shared" si="5"/>
        <v>#DIV/0!</v>
      </c>
      <c r="X9" s="195">
        <v>0</v>
      </c>
      <c r="Y9" s="195">
        <v>0</v>
      </c>
      <c r="Z9" s="188" t="e">
        <f t="shared" si="6"/>
        <v>#DIV/0!</v>
      </c>
      <c r="AA9" s="195">
        <v>0</v>
      </c>
      <c r="AB9" s="195">
        <v>0</v>
      </c>
      <c r="AC9" s="188" t="e">
        <f t="shared" si="7"/>
        <v>#DIV/0!</v>
      </c>
      <c r="AD9" s="195">
        <v>0</v>
      </c>
      <c r="AE9" s="195">
        <v>0</v>
      </c>
      <c r="AF9" s="188" t="e">
        <f t="shared" si="8"/>
        <v>#DIV/0!</v>
      </c>
      <c r="AG9" s="195">
        <v>0</v>
      </c>
      <c r="AH9" s="195">
        <v>0</v>
      </c>
      <c r="AI9" s="188" t="e">
        <f t="shared" si="9"/>
        <v>#DIV/0!</v>
      </c>
      <c r="AJ9" s="195">
        <v>0</v>
      </c>
      <c r="AK9" s="195">
        <v>0</v>
      </c>
      <c r="AL9" s="188" t="e">
        <f t="shared" si="10"/>
        <v>#DIV/0!</v>
      </c>
    </row>
    <row r="10" spans="1:38" ht="25.5" x14ac:dyDescent="0.7">
      <c r="A10" s="1"/>
      <c r="B10" s="55">
        <f>لیست!D11</f>
        <v>0</v>
      </c>
      <c r="C10" s="195">
        <v>0</v>
      </c>
      <c r="D10" s="195">
        <v>0</v>
      </c>
      <c r="E10" s="188" t="e">
        <f t="shared" si="11"/>
        <v>#DIV/0!</v>
      </c>
      <c r="F10" s="195">
        <v>0</v>
      </c>
      <c r="G10" s="195">
        <v>0</v>
      </c>
      <c r="H10" s="188" t="e">
        <f t="shared" si="0"/>
        <v>#DIV/0!</v>
      </c>
      <c r="I10" s="195">
        <v>0</v>
      </c>
      <c r="J10" s="195">
        <v>0</v>
      </c>
      <c r="K10" s="188" t="e">
        <f t="shared" si="1"/>
        <v>#DIV/0!</v>
      </c>
      <c r="L10" s="195">
        <v>0</v>
      </c>
      <c r="M10" s="195">
        <v>0</v>
      </c>
      <c r="N10" s="188" t="e">
        <f t="shared" si="2"/>
        <v>#DIV/0!</v>
      </c>
      <c r="O10" s="195">
        <v>0</v>
      </c>
      <c r="P10" s="195">
        <v>0</v>
      </c>
      <c r="Q10" s="188" t="e">
        <f t="shared" si="3"/>
        <v>#DIV/0!</v>
      </c>
      <c r="R10" s="195">
        <v>0</v>
      </c>
      <c r="S10" s="195">
        <v>0</v>
      </c>
      <c r="T10" s="188" t="e">
        <f t="shared" si="4"/>
        <v>#DIV/0!</v>
      </c>
      <c r="U10" s="195">
        <v>0</v>
      </c>
      <c r="V10" s="195">
        <v>0</v>
      </c>
      <c r="W10" s="188" t="e">
        <f t="shared" si="5"/>
        <v>#DIV/0!</v>
      </c>
      <c r="X10" s="195">
        <v>0</v>
      </c>
      <c r="Y10" s="195">
        <v>0</v>
      </c>
      <c r="Z10" s="188" t="e">
        <f t="shared" si="6"/>
        <v>#DIV/0!</v>
      </c>
      <c r="AA10" s="195">
        <v>0</v>
      </c>
      <c r="AB10" s="195">
        <v>0</v>
      </c>
      <c r="AC10" s="188" t="e">
        <f t="shared" si="7"/>
        <v>#DIV/0!</v>
      </c>
      <c r="AD10" s="195">
        <v>0</v>
      </c>
      <c r="AE10" s="195">
        <v>0</v>
      </c>
      <c r="AF10" s="188" t="e">
        <f t="shared" si="8"/>
        <v>#DIV/0!</v>
      </c>
      <c r="AG10" s="195">
        <v>0</v>
      </c>
      <c r="AH10" s="195">
        <v>0</v>
      </c>
      <c r="AI10" s="188" t="e">
        <f t="shared" si="9"/>
        <v>#DIV/0!</v>
      </c>
      <c r="AJ10" s="195">
        <v>0</v>
      </c>
      <c r="AK10" s="195">
        <v>0</v>
      </c>
      <c r="AL10" s="188" t="e">
        <f t="shared" si="10"/>
        <v>#DIV/0!</v>
      </c>
    </row>
    <row r="11" spans="1:38" ht="25.5" x14ac:dyDescent="0.7">
      <c r="A11" s="1"/>
      <c r="B11" s="55">
        <f>لیست!D12</f>
        <v>0</v>
      </c>
      <c r="C11" s="195">
        <v>0</v>
      </c>
      <c r="D11" s="195">
        <v>0</v>
      </c>
      <c r="E11" s="188" t="e">
        <f t="shared" si="11"/>
        <v>#DIV/0!</v>
      </c>
      <c r="F11" s="195">
        <v>0</v>
      </c>
      <c r="G11" s="195">
        <v>0</v>
      </c>
      <c r="H11" s="188" t="e">
        <f t="shared" si="0"/>
        <v>#DIV/0!</v>
      </c>
      <c r="I11" s="195">
        <v>0</v>
      </c>
      <c r="J11" s="195">
        <v>0</v>
      </c>
      <c r="K11" s="188" t="e">
        <f t="shared" si="1"/>
        <v>#DIV/0!</v>
      </c>
      <c r="L11" s="195">
        <v>0</v>
      </c>
      <c r="M11" s="195">
        <v>0</v>
      </c>
      <c r="N11" s="188" t="e">
        <f t="shared" si="2"/>
        <v>#DIV/0!</v>
      </c>
      <c r="O11" s="195">
        <v>0</v>
      </c>
      <c r="P11" s="195">
        <v>0</v>
      </c>
      <c r="Q11" s="188" t="e">
        <f t="shared" si="3"/>
        <v>#DIV/0!</v>
      </c>
      <c r="R11" s="195">
        <v>0</v>
      </c>
      <c r="S11" s="195">
        <v>0</v>
      </c>
      <c r="T11" s="188" t="e">
        <f t="shared" si="4"/>
        <v>#DIV/0!</v>
      </c>
      <c r="U11" s="195">
        <v>0</v>
      </c>
      <c r="V11" s="195">
        <v>0</v>
      </c>
      <c r="W11" s="188" t="e">
        <f t="shared" si="5"/>
        <v>#DIV/0!</v>
      </c>
      <c r="X11" s="195">
        <v>0</v>
      </c>
      <c r="Y11" s="195">
        <v>0</v>
      </c>
      <c r="Z11" s="188" t="e">
        <f t="shared" si="6"/>
        <v>#DIV/0!</v>
      </c>
      <c r="AA11" s="195">
        <v>0</v>
      </c>
      <c r="AB11" s="195">
        <v>0</v>
      </c>
      <c r="AC11" s="188" t="e">
        <f t="shared" si="7"/>
        <v>#DIV/0!</v>
      </c>
      <c r="AD11" s="195">
        <v>0</v>
      </c>
      <c r="AE11" s="195">
        <v>0</v>
      </c>
      <c r="AF11" s="188" t="e">
        <f t="shared" si="8"/>
        <v>#DIV/0!</v>
      </c>
      <c r="AG11" s="195">
        <v>0</v>
      </c>
      <c r="AH11" s="195">
        <v>0</v>
      </c>
      <c r="AI11" s="188" t="e">
        <f t="shared" si="9"/>
        <v>#DIV/0!</v>
      </c>
      <c r="AJ11" s="195">
        <v>0</v>
      </c>
      <c r="AK11" s="195">
        <v>0</v>
      </c>
      <c r="AL11" s="188" t="e">
        <f t="shared" si="10"/>
        <v>#DIV/0!</v>
      </c>
    </row>
    <row r="12" spans="1:38" ht="25.5" x14ac:dyDescent="0.7">
      <c r="A12" s="1"/>
      <c r="B12" s="55">
        <f>لیست!D13</f>
        <v>0</v>
      </c>
      <c r="C12" s="195">
        <v>0</v>
      </c>
      <c r="D12" s="195">
        <v>0</v>
      </c>
      <c r="E12" s="188" t="e">
        <f t="shared" si="11"/>
        <v>#DIV/0!</v>
      </c>
      <c r="F12" s="195">
        <v>0</v>
      </c>
      <c r="G12" s="195">
        <v>0</v>
      </c>
      <c r="H12" s="188" t="e">
        <f t="shared" si="0"/>
        <v>#DIV/0!</v>
      </c>
      <c r="I12" s="195">
        <v>0</v>
      </c>
      <c r="J12" s="195">
        <v>0</v>
      </c>
      <c r="K12" s="188" t="e">
        <f t="shared" si="1"/>
        <v>#DIV/0!</v>
      </c>
      <c r="L12" s="195">
        <v>0</v>
      </c>
      <c r="M12" s="195">
        <v>0</v>
      </c>
      <c r="N12" s="188" t="e">
        <f t="shared" si="2"/>
        <v>#DIV/0!</v>
      </c>
      <c r="O12" s="195">
        <v>0</v>
      </c>
      <c r="P12" s="195">
        <v>0</v>
      </c>
      <c r="Q12" s="188" t="e">
        <f t="shared" si="3"/>
        <v>#DIV/0!</v>
      </c>
      <c r="R12" s="195">
        <v>0</v>
      </c>
      <c r="S12" s="195">
        <v>0</v>
      </c>
      <c r="T12" s="188" t="e">
        <f t="shared" si="4"/>
        <v>#DIV/0!</v>
      </c>
      <c r="U12" s="195">
        <v>0</v>
      </c>
      <c r="V12" s="195">
        <v>0</v>
      </c>
      <c r="W12" s="188" t="e">
        <f t="shared" si="5"/>
        <v>#DIV/0!</v>
      </c>
      <c r="X12" s="195">
        <v>0</v>
      </c>
      <c r="Y12" s="195">
        <v>0</v>
      </c>
      <c r="Z12" s="188" t="e">
        <f t="shared" si="6"/>
        <v>#DIV/0!</v>
      </c>
      <c r="AA12" s="195">
        <v>0</v>
      </c>
      <c r="AB12" s="195">
        <v>0</v>
      </c>
      <c r="AC12" s="188" t="e">
        <f t="shared" si="7"/>
        <v>#DIV/0!</v>
      </c>
      <c r="AD12" s="195">
        <v>0</v>
      </c>
      <c r="AE12" s="195">
        <v>0</v>
      </c>
      <c r="AF12" s="188" t="e">
        <f t="shared" si="8"/>
        <v>#DIV/0!</v>
      </c>
      <c r="AG12" s="195">
        <v>0</v>
      </c>
      <c r="AH12" s="195">
        <v>0</v>
      </c>
      <c r="AI12" s="188" t="e">
        <f t="shared" si="9"/>
        <v>#DIV/0!</v>
      </c>
      <c r="AJ12" s="195">
        <v>0</v>
      </c>
      <c r="AK12" s="195">
        <v>0</v>
      </c>
      <c r="AL12" s="188" t="e">
        <f t="shared" si="10"/>
        <v>#DIV/0!</v>
      </c>
    </row>
    <row r="13" spans="1:38" ht="25.5" x14ac:dyDescent="0.7">
      <c r="A13" s="1"/>
      <c r="B13" s="55">
        <f>لیست!D14</f>
        <v>0</v>
      </c>
      <c r="C13" s="195">
        <v>0</v>
      </c>
      <c r="D13" s="195">
        <v>0</v>
      </c>
      <c r="E13" s="188" t="e">
        <f t="shared" si="11"/>
        <v>#DIV/0!</v>
      </c>
      <c r="F13" s="195">
        <v>0</v>
      </c>
      <c r="G13" s="195">
        <v>0</v>
      </c>
      <c r="H13" s="188" t="e">
        <f t="shared" si="0"/>
        <v>#DIV/0!</v>
      </c>
      <c r="I13" s="195">
        <v>0</v>
      </c>
      <c r="J13" s="195">
        <v>0</v>
      </c>
      <c r="K13" s="188" t="e">
        <f t="shared" si="1"/>
        <v>#DIV/0!</v>
      </c>
      <c r="L13" s="195">
        <v>0</v>
      </c>
      <c r="M13" s="195">
        <v>0</v>
      </c>
      <c r="N13" s="188" t="e">
        <f t="shared" si="2"/>
        <v>#DIV/0!</v>
      </c>
      <c r="O13" s="195">
        <v>0</v>
      </c>
      <c r="P13" s="195">
        <v>0</v>
      </c>
      <c r="Q13" s="188" t="e">
        <f t="shared" si="3"/>
        <v>#DIV/0!</v>
      </c>
      <c r="R13" s="195">
        <v>0</v>
      </c>
      <c r="S13" s="195">
        <v>0</v>
      </c>
      <c r="T13" s="188" t="e">
        <f t="shared" si="4"/>
        <v>#DIV/0!</v>
      </c>
      <c r="U13" s="195">
        <v>0</v>
      </c>
      <c r="V13" s="195">
        <v>0</v>
      </c>
      <c r="W13" s="188" t="e">
        <f t="shared" si="5"/>
        <v>#DIV/0!</v>
      </c>
      <c r="X13" s="195">
        <v>0</v>
      </c>
      <c r="Y13" s="195">
        <v>0</v>
      </c>
      <c r="Z13" s="188" t="e">
        <f t="shared" si="6"/>
        <v>#DIV/0!</v>
      </c>
      <c r="AA13" s="195">
        <v>0</v>
      </c>
      <c r="AB13" s="195">
        <v>0</v>
      </c>
      <c r="AC13" s="188" t="e">
        <f t="shared" si="7"/>
        <v>#DIV/0!</v>
      </c>
      <c r="AD13" s="195">
        <v>0</v>
      </c>
      <c r="AE13" s="195">
        <v>0</v>
      </c>
      <c r="AF13" s="188" t="e">
        <f t="shared" si="8"/>
        <v>#DIV/0!</v>
      </c>
      <c r="AG13" s="195">
        <v>0</v>
      </c>
      <c r="AH13" s="195">
        <v>0</v>
      </c>
      <c r="AI13" s="188" t="e">
        <f t="shared" si="9"/>
        <v>#DIV/0!</v>
      </c>
      <c r="AJ13" s="195">
        <v>0</v>
      </c>
      <c r="AK13" s="195">
        <v>0</v>
      </c>
      <c r="AL13" s="188" t="e">
        <f t="shared" si="10"/>
        <v>#DIV/0!</v>
      </c>
    </row>
    <row r="14" spans="1:38" ht="25.5" x14ac:dyDescent="0.7">
      <c r="A14" s="1"/>
      <c r="B14" s="55">
        <f>لیست!D15</f>
        <v>0</v>
      </c>
      <c r="C14" s="195">
        <v>0</v>
      </c>
      <c r="D14" s="195">
        <v>0</v>
      </c>
      <c r="E14" s="188" t="e">
        <f t="shared" si="11"/>
        <v>#DIV/0!</v>
      </c>
      <c r="F14" s="195">
        <v>0</v>
      </c>
      <c r="G14" s="195">
        <v>0</v>
      </c>
      <c r="H14" s="188" t="e">
        <f t="shared" si="0"/>
        <v>#DIV/0!</v>
      </c>
      <c r="I14" s="195">
        <v>0</v>
      </c>
      <c r="J14" s="195">
        <v>0</v>
      </c>
      <c r="K14" s="188" t="e">
        <f t="shared" si="1"/>
        <v>#DIV/0!</v>
      </c>
      <c r="L14" s="195">
        <v>0</v>
      </c>
      <c r="M14" s="195">
        <v>0</v>
      </c>
      <c r="N14" s="188" t="e">
        <f t="shared" si="2"/>
        <v>#DIV/0!</v>
      </c>
      <c r="O14" s="195">
        <v>0</v>
      </c>
      <c r="P14" s="195">
        <v>0</v>
      </c>
      <c r="Q14" s="188" t="e">
        <f t="shared" si="3"/>
        <v>#DIV/0!</v>
      </c>
      <c r="R14" s="195">
        <v>0</v>
      </c>
      <c r="S14" s="195">
        <v>0</v>
      </c>
      <c r="T14" s="188" t="e">
        <f t="shared" si="4"/>
        <v>#DIV/0!</v>
      </c>
      <c r="U14" s="195">
        <v>0</v>
      </c>
      <c r="V14" s="195">
        <v>0</v>
      </c>
      <c r="W14" s="188" t="e">
        <f t="shared" si="5"/>
        <v>#DIV/0!</v>
      </c>
      <c r="X14" s="195">
        <v>0</v>
      </c>
      <c r="Y14" s="195">
        <v>0</v>
      </c>
      <c r="Z14" s="188" t="e">
        <f t="shared" si="6"/>
        <v>#DIV/0!</v>
      </c>
      <c r="AA14" s="195">
        <v>0</v>
      </c>
      <c r="AB14" s="195">
        <v>0</v>
      </c>
      <c r="AC14" s="188" t="e">
        <f t="shared" si="7"/>
        <v>#DIV/0!</v>
      </c>
      <c r="AD14" s="195">
        <v>0</v>
      </c>
      <c r="AE14" s="195">
        <v>0</v>
      </c>
      <c r="AF14" s="188" t="e">
        <f t="shared" si="8"/>
        <v>#DIV/0!</v>
      </c>
      <c r="AG14" s="195">
        <v>0</v>
      </c>
      <c r="AH14" s="195">
        <v>0</v>
      </c>
      <c r="AI14" s="188" t="e">
        <f t="shared" si="9"/>
        <v>#DIV/0!</v>
      </c>
      <c r="AJ14" s="195">
        <v>0</v>
      </c>
      <c r="AK14" s="195">
        <v>0</v>
      </c>
      <c r="AL14" s="188" t="e">
        <f t="shared" si="10"/>
        <v>#DIV/0!</v>
      </c>
    </row>
    <row r="15" spans="1:38" ht="25.5" x14ac:dyDescent="0.7">
      <c r="A15" s="1"/>
      <c r="B15" s="55">
        <f>لیست!D16</f>
        <v>0</v>
      </c>
      <c r="C15" s="195">
        <v>0</v>
      </c>
      <c r="D15" s="195">
        <v>0</v>
      </c>
      <c r="E15" s="188" t="e">
        <f t="shared" si="11"/>
        <v>#DIV/0!</v>
      </c>
      <c r="F15" s="195">
        <v>0</v>
      </c>
      <c r="G15" s="195">
        <v>0</v>
      </c>
      <c r="H15" s="188" t="e">
        <f t="shared" si="0"/>
        <v>#DIV/0!</v>
      </c>
      <c r="I15" s="195">
        <v>0</v>
      </c>
      <c r="J15" s="195">
        <v>0</v>
      </c>
      <c r="K15" s="188" t="e">
        <f t="shared" si="1"/>
        <v>#DIV/0!</v>
      </c>
      <c r="L15" s="195">
        <v>0</v>
      </c>
      <c r="M15" s="195">
        <v>0</v>
      </c>
      <c r="N15" s="188" t="e">
        <f t="shared" si="2"/>
        <v>#DIV/0!</v>
      </c>
      <c r="O15" s="195">
        <v>0</v>
      </c>
      <c r="P15" s="195">
        <v>0</v>
      </c>
      <c r="Q15" s="188" t="e">
        <f t="shared" si="3"/>
        <v>#DIV/0!</v>
      </c>
      <c r="R15" s="195">
        <v>0</v>
      </c>
      <c r="S15" s="195">
        <v>0</v>
      </c>
      <c r="T15" s="188" t="e">
        <f t="shared" si="4"/>
        <v>#DIV/0!</v>
      </c>
      <c r="U15" s="195">
        <v>0</v>
      </c>
      <c r="V15" s="195">
        <v>0</v>
      </c>
      <c r="W15" s="188" t="e">
        <f t="shared" si="5"/>
        <v>#DIV/0!</v>
      </c>
      <c r="X15" s="195">
        <v>0</v>
      </c>
      <c r="Y15" s="195">
        <v>0</v>
      </c>
      <c r="Z15" s="188" t="e">
        <f t="shared" si="6"/>
        <v>#DIV/0!</v>
      </c>
      <c r="AA15" s="195">
        <v>0</v>
      </c>
      <c r="AB15" s="195">
        <v>0</v>
      </c>
      <c r="AC15" s="188" t="e">
        <f t="shared" si="7"/>
        <v>#DIV/0!</v>
      </c>
      <c r="AD15" s="195">
        <v>0</v>
      </c>
      <c r="AE15" s="195">
        <v>0</v>
      </c>
      <c r="AF15" s="188" t="e">
        <f t="shared" si="8"/>
        <v>#DIV/0!</v>
      </c>
      <c r="AG15" s="195">
        <v>0</v>
      </c>
      <c r="AH15" s="195">
        <v>0</v>
      </c>
      <c r="AI15" s="188" t="e">
        <f t="shared" si="9"/>
        <v>#DIV/0!</v>
      </c>
      <c r="AJ15" s="195">
        <v>0</v>
      </c>
      <c r="AK15" s="195">
        <v>0</v>
      </c>
      <c r="AL15" s="188" t="e">
        <f t="shared" si="10"/>
        <v>#DIV/0!</v>
      </c>
    </row>
    <row r="16" spans="1:38" ht="25.5" x14ac:dyDescent="0.7">
      <c r="A16" s="1"/>
      <c r="B16" s="55">
        <f>لیست!D17</f>
        <v>0</v>
      </c>
      <c r="C16" s="195">
        <v>0</v>
      </c>
      <c r="D16" s="195">
        <v>0</v>
      </c>
      <c r="E16" s="188" t="e">
        <f t="shared" si="11"/>
        <v>#DIV/0!</v>
      </c>
      <c r="F16" s="195">
        <v>0</v>
      </c>
      <c r="G16" s="195">
        <v>0</v>
      </c>
      <c r="H16" s="188" t="e">
        <f t="shared" si="0"/>
        <v>#DIV/0!</v>
      </c>
      <c r="I16" s="195">
        <v>0</v>
      </c>
      <c r="J16" s="195">
        <v>0</v>
      </c>
      <c r="K16" s="188" t="e">
        <f t="shared" si="1"/>
        <v>#DIV/0!</v>
      </c>
      <c r="L16" s="195">
        <v>0</v>
      </c>
      <c r="M16" s="195">
        <v>0</v>
      </c>
      <c r="N16" s="188" t="e">
        <f t="shared" si="2"/>
        <v>#DIV/0!</v>
      </c>
      <c r="O16" s="195">
        <v>0</v>
      </c>
      <c r="P16" s="195">
        <v>0</v>
      </c>
      <c r="Q16" s="188" t="e">
        <f t="shared" si="3"/>
        <v>#DIV/0!</v>
      </c>
      <c r="R16" s="195">
        <v>0</v>
      </c>
      <c r="S16" s="195">
        <v>0</v>
      </c>
      <c r="T16" s="188" t="e">
        <f t="shared" si="4"/>
        <v>#DIV/0!</v>
      </c>
      <c r="U16" s="195">
        <v>0</v>
      </c>
      <c r="V16" s="195">
        <v>0</v>
      </c>
      <c r="W16" s="188" t="e">
        <f t="shared" si="5"/>
        <v>#DIV/0!</v>
      </c>
      <c r="X16" s="195">
        <v>0</v>
      </c>
      <c r="Y16" s="195">
        <v>0</v>
      </c>
      <c r="Z16" s="188" t="e">
        <f t="shared" si="6"/>
        <v>#DIV/0!</v>
      </c>
      <c r="AA16" s="195">
        <v>0</v>
      </c>
      <c r="AB16" s="195">
        <v>0</v>
      </c>
      <c r="AC16" s="188" t="e">
        <f t="shared" si="7"/>
        <v>#DIV/0!</v>
      </c>
      <c r="AD16" s="195">
        <v>0</v>
      </c>
      <c r="AE16" s="195">
        <v>0</v>
      </c>
      <c r="AF16" s="188" t="e">
        <f t="shared" si="8"/>
        <v>#DIV/0!</v>
      </c>
      <c r="AG16" s="195">
        <v>0</v>
      </c>
      <c r="AH16" s="195">
        <v>0</v>
      </c>
      <c r="AI16" s="188" t="e">
        <f t="shared" si="9"/>
        <v>#DIV/0!</v>
      </c>
      <c r="AJ16" s="195">
        <v>0</v>
      </c>
      <c r="AK16" s="195">
        <v>0</v>
      </c>
      <c r="AL16" s="188" t="e">
        <f t="shared" si="10"/>
        <v>#DIV/0!</v>
      </c>
    </row>
    <row r="17" spans="1:38" ht="25.5" x14ac:dyDescent="0.7">
      <c r="A17" s="1"/>
      <c r="B17" s="55">
        <f>لیست!D18</f>
        <v>0</v>
      </c>
      <c r="C17" s="195">
        <v>0</v>
      </c>
      <c r="D17" s="195">
        <v>0</v>
      </c>
      <c r="E17" s="188" t="e">
        <f t="shared" si="11"/>
        <v>#DIV/0!</v>
      </c>
      <c r="F17" s="195">
        <v>0</v>
      </c>
      <c r="G17" s="195">
        <v>0</v>
      </c>
      <c r="H17" s="188" t="e">
        <f t="shared" si="0"/>
        <v>#DIV/0!</v>
      </c>
      <c r="I17" s="195">
        <v>0</v>
      </c>
      <c r="J17" s="195">
        <v>0</v>
      </c>
      <c r="K17" s="188" t="e">
        <f t="shared" si="1"/>
        <v>#DIV/0!</v>
      </c>
      <c r="L17" s="195">
        <v>0</v>
      </c>
      <c r="M17" s="195">
        <v>0</v>
      </c>
      <c r="N17" s="188" t="e">
        <f t="shared" si="2"/>
        <v>#DIV/0!</v>
      </c>
      <c r="O17" s="195">
        <v>0</v>
      </c>
      <c r="P17" s="195">
        <v>0</v>
      </c>
      <c r="Q17" s="188" t="e">
        <f t="shared" si="3"/>
        <v>#DIV/0!</v>
      </c>
      <c r="R17" s="195">
        <v>0</v>
      </c>
      <c r="S17" s="195">
        <v>0</v>
      </c>
      <c r="T17" s="188" t="e">
        <f t="shared" si="4"/>
        <v>#DIV/0!</v>
      </c>
      <c r="U17" s="195">
        <v>0</v>
      </c>
      <c r="V17" s="195">
        <v>0</v>
      </c>
      <c r="W17" s="188" t="e">
        <f t="shared" si="5"/>
        <v>#DIV/0!</v>
      </c>
      <c r="X17" s="195">
        <v>0</v>
      </c>
      <c r="Y17" s="195">
        <v>0</v>
      </c>
      <c r="Z17" s="188" t="e">
        <f t="shared" si="6"/>
        <v>#DIV/0!</v>
      </c>
      <c r="AA17" s="195">
        <v>0</v>
      </c>
      <c r="AB17" s="195">
        <v>0</v>
      </c>
      <c r="AC17" s="188" t="e">
        <f t="shared" si="7"/>
        <v>#DIV/0!</v>
      </c>
      <c r="AD17" s="195">
        <v>0</v>
      </c>
      <c r="AE17" s="195">
        <v>0</v>
      </c>
      <c r="AF17" s="188" t="e">
        <f t="shared" si="8"/>
        <v>#DIV/0!</v>
      </c>
      <c r="AG17" s="195">
        <v>0</v>
      </c>
      <c r="AH17" s="195">
        <v>0</v>
      </c>
      <c r="AI17" s="188" t="e">
        <f t="shared" si="9"/>
        <v>#DIV/0!</v>
      </c>
      <c r="AJ17" s="195">
        <v>0</v>
      </c>
      <c r="AK17" s="195">
        <v>0</v>
      </c>
      <c r="AL17" s="188" t="e">
        <f t="shared" si="10"/>
        <v>#DIV/0!</v>
      </c>
    </row>
    <row r="18" spans="1:38" ht="25.5" x14ac:dyDescent="0.7">
      <c r="A18" s="1"/>
      <c r="B18" s="55">
        <f>لیست!D19</f>
        <v>0</v>
      </c>
      <c r="C18" s="195">
        <v>0</v>
      </c>
      <c r="D18" s="195">
        <v>0</v>
      </c>
      <c r="E18" s="188" t="e">
        <f t="shared" si="11"/>
        <v>#DIV/0!</v>
      </c>
      <c r="F18" s="195">
        <v>0</v>
      </c>
      <c r="G18" s="195">
        <v>0</v>
      </c>
      <c r="H18" s="188" t="e">
        <f t="shared" si="0"/>
        <v>#DIV/0!</v>
      </c>
      <c r="I18" s="195">
        <v>0</v>
      </c>
      <c r="J18" s="195">
        <v>0</v>
      </c>
      <c r="K18" s="188" t="e">
        <f t="shared" si="1"/>
        <v>#DIV/0!</v>
      </c>
      <c r="L18" s="195">
        <v>0</v>
      </c>
      <c r="M18" s="195">
        <v>0</v>
      </c>
      <c r="N18" s="188" t="e">
        <f t="shared" si="2"/>
        <v>#DIV/0!</v>
      </c>
      <c r="O18" s="195">
        <v>0</v>
      </c>
      <c r="P18" s="195">
        <v>0</v>
      </c>
      <c r="Q18" s="188" t="e">
        <f t="shared" si="3"/>
        <v>#DIV/0!</v>
      </c>
      <c r="R18" s="195">
        <v>0</v>
      </c>
      <c r="S18" s="195">
        <v>0</v>
      </c>
      <c r="T18" s="188" t="e">
        <f t="shared" si="4"/>
        <v>#DIV/0!</v>
      </c>
      <c r="U18" s="195">
        <v>0</v>
      </c>
      <c r="V18" s="195">
        <v>0</v>
      </c>
      <c r="W18" s="188" t="e">
        <f t="shared" si="5"/>
        <v>#DIV/0!</v>
      </c>
      <c r="X18" s="195">
        <v>0</v>
      </c>
      <c r="Y18" s="195">
        <v>0</v>
      </c>
      <c r="Z18" s="188" t="e">
        <f t="shared" si="6"/>
        <v>#DIV/0!</v>
      </c>
      <c r="AA18" s="195">
        <v>0</v>
      </c>
      <c r="AB18" s="195">
        <v>0</v>
      </c>
      <c r="AC18" s="188" t="e">
        <f t="shared" si="7"/>
        <v>#DIV/0!</v>
      </c>
      <c r="AD18" s="195">
        <v>0</v>
      </c>
      <c r="AE18" s="195">
        <v>0</v>
      </c>
      <c r="AF18" s="188" t="e">
        <f t="shared" si="8"/>
        <v>#DIV/0!</v>
      </c>
      <c r="AG18" s="195">
        <v>0</v>
      </c>
      <c r="AH18" s="195">
        <v>0</v>
      </c>
      <c r="AI18" s="188" t="e">
        <f t="shared" si="9"/>
        <v>#DIV/0!</v>
      </c>
      <c r="AJ18" s="195">
        <v>0</v>
      </c>
      <c r="AK18" s="195">
        <v>0</v>
      </c>
      <c r="AL18" s="188" t="e">
        <f t="shared" si="10"/>
        <v>#DIV/0!</v>
      </c>
    </row>
    <row r="19" spans="1:38" ht="25.5" x14ac:dyDescent="0.7">
      <c r="A19" s="1"/>
      <c r="B19" s="55">
        <f>لیست!D20</f>
        <v>0</v>
      </c>
      <c r="C19" s="195">
        <v>0</v>
      </c>
      <c r="D19" s="195">
        <v>0</v>
      </c>
      <c r="E19" s="188" t="e">
        <f t="shared" si="11"/>
        <v>#DIV/0!</v>
      </c>
      <c r="F19" s="195">
        <v>0</v>
      </c>
      <c r="G19" s="195">
        <v>0</v>
      </c>
      <c r="H19" s="188" t="e">
        <f t="shared" si="0"/>
        <v>#DIV/0!</v>
      </c>
      <c r="I19" s="195">
        <v>0</v>
      </c>
      <c r="J19" s="195">
        <v>0</v>
      </c>
      <c r="K19" s="188" t="e">
        <f t="shared" si="1"/>
        <v>#DIV/0!</v>
      </c>
      <c r="L19" s="195">
        <v>0</v>
      </c>
      <c r="M19" s="195">
        <v>0</v>
      </c>
      <c r="N19" s="188" t="e">
        <f t="shared" si="2"/>
        <v>#DIV/0!</v>
      </c>
      <c r="O19" s="195">
        <v>0</v>
      </c>
      <c r="P19" s="195">
        <v>0</v>
      </c>
      <c r="Q19" s="188" t="e">
        <f t="shared" si="3"/>
        <v>#DIV/0!</v>
      </c>
      <c r="R19" s="195">
        <v>0</v>
      </c>
      <c r="S19" s="195">
        <v>0</v>
      </c>
      <c r="T19" s="188" t="e">
        <f t="shared" si="4"/>
        <v>#DIV/0!</v>
      </c>
      <c r="U19" s="195">
        <v>0</v>
      </c>
      <c r="V19" s="195">
        <v>0</v>
      </c>
      <c r="W19" s="188" t="e">
        <f t="shared" si="5"/>
        <v>#DIV/0!</v>
      </c>
      <c r="X19" s="195">
        <v>0</v>
      </c>
      <c r="Y19" s="195">
        <v>0</v>
      </c>
      <c r="Z19" s="188" t="e">
        <f t="shared" si="6"/>
        <v>#DIV/0!</v>
      </c>
      <c r="AA19" s="195">
        <v>0</v>
      </c>
      <c r="AB19" s="195">
        <v>0</v>
      </c>
      <c r="AC19" s="188" t="e">
        <f t="shared" si="7"/>
        <v>#DIV/0!</v>
      </c>
      <c r="AD19" s="195">
        <v>0</v>
      </c>
      <c r="AE19" s="195">
        <v>0</v>
      </c>
      <c r="AF19" s="188" t="e">
        <f t="shared" si="8"/>
        <v>#DIV/0!</v>
      </c>
      <c r="AG19" s="195">
        <v>0</v>
      </c>
      <c r="AH19" s="195">
        <v>0</v>
      </c>
      <c r="AI19" s="188" t="e">
        <f t="shared" si="9"/>
        <v>#DIV/0!</v>
      </c>
      <c r="AJ19" s="195">
        <v>0</v>
      </c>
      <c r="AK19" s="195">
        <v>0</v>
      </c>
      <c r="AL19" s="188" t="e">
        <f t="shared" si="10"/>
        <v>#DIV/0!</v>
      </c>
    </row>
    <row r="20" spans="1:38" ht="25.5" x14ac:dyDescent="0.7">
      <c r="A20" s="1"/>
      <c r="B20" s="55">
        <f>لیست!D21</f>
        <v>0</v>
      </c>
      <c r="C20" s="195">
        <v>0</v>
      </c>
      <c r="D20" s="195">
        <v>0</v>
      </c>
      <c r="E20" s="188" t="e">
        <f t="shared" si="11"/>
        <v>#DIV/0!</v>
      </c>
      <c r="F20" s="195">
        <v>0</v>
      </c>
      <c r="G20" s="195">
        <v>0</v>
      </c>
      <c r="H20" s="188" t="e">
        <f t="shared" si="0"/>
        <v>#DIV/0!</v>
      </c>
      <c r="I20" s="195">
        <v>0</v>
      </c>
      <c r="J20" s="195">
        <v>0</v>
      </c>
      <c r="K20" s="188" t="e">
        <f t="shared" si="1"/>
        <v>#DIV/0!</v>
      </c>
      <c r="L20" s="195">
        <v>0</v>
      </c>
      <c r="M20" s="195">
        <v>0</v>
      </c>
      <c r="N20" s="188" t="e">
        <f t="shared" si="2"/>
        <v>#DIV/0!</v>
      </c>
      <c r="O20" s="195">
        <v>0</v>
      </c>
      <c r="P20" s="195">
        <v>0</v>
      </c>
      <c r="Q20" s="188" t="e">
        <f t="shared" si="3"/>
        <v>#DIV/0!</v>
      </c>
      <c r="R20" s="195">
        <v>0</v>
      </c>
      <c r="S20" s="195">
        <v>0</v>
      </c>
      <c r="T20" s="188" t="e">
        <f t="shared" si="4"/>
        <v>#DIV/0!</v>
      </c>
      <c r="U20" s="195">
        <v>0</v>
      </c>
      <c r="V20" s="195">
        <v>0</v>
      </c>
      <c r="W20" s="188" t="e">
        <f t="shared" si="5"/>
        <v>#DIV/0!</v>
      </c>
      <c r="X20" s="195">
        <v>0</v>
      </c>
      <c r="Y20" s="195">
        <v>0</v>
      </c>
      <c r="Z20" s="188" t="e">
        <f t="shared" si="6"/>
        <v>#DIV/0!</v>
      </c>
      <c r="AA20" s="195">
        <v>0</v>
      </c>
      <c r="AB20" s="195">
        <v>0</v>
      </c>
      <c r="AC20" s="188" t="e">
        <f t="shared" si="7"/>
        <v>#DIV/0!</v>
      </c>
      <c r="AD20" s="195">
        <v>0</v>
      </c>
      <c r="AE20" s="195">
        <v>0</v>
      </c>
      <c r="AF20" s="188" t="e">
        <f t="shared" si="8"/>
        <v>#DIV/0!</v>
      </c>
      <c r="AG20" s="195">
        <v>0</v>
      </c>
      <c r="AH20" s="195">
        <v>0</v>
      </c>
      <c r="AI20" s="188" t="e">
        <f t="shared" si="9"/>
        <v>#DIV/0!</v>
      </c>
      <c r="AJ20" s="195">
        <v>0</v>
      </c>
      <c r="AK20" s="195">
        <v>0</v>
      </c>
      <c r="AL20" s="188" t="e">
        <f t="shared" si="10"/>
        <v>#DIV/0!</v>
      </c>
    </row>
    <row r="21" spans="1:38" ht="25.5" x14ac:dyDescent="0.7">
      <c r="A21" s="1"/>
      <c r="B21" s="55">
        <f>لیست!D22</f>
        <v>0</v>
      </c>
      <c r="C21" s="195">
        <v>0</v>
      </c>
      <c r="D21" s="195">
        <v>0</v>
      </c>
      <c r="E21" s="188" t="e">
        <f t="shared" si="11"/>
        <v>#DIV/0!</v>
      </c>
      <c r="F21" s="195">
        <v>0</v>
      </c>
      <c r="G21" s="195">
        <v>0</v>
      </c>
      <c r="H21" s="188" t="e">
        <f t="shared" si="0"/>
        <v>#DIV/0!</v>
      </c>
      <c r="I21" s="195">
        <v>0</v>
      </c>
      <c r="J21" s="195">
        <v>0</v>
      </c>
      <c r="K21" s="188" t="e">
        <f t="shared" si="1"/>
        <v>#DIV/0!</v>
      </c>
      <c r="L21" s="195">
        <v>0</v>
      </c>
      <c r="M21" s="195">
        <v>0</v>
      </c>
      <c r="N21" s="188" t="e">
        <f t="shared" si="2"/>
        <v>#DIV/0!</v>
      </c>
      <c r="O21" s="195">
        <v>0</v>
      </c>
      <c r="P21" s="195">
        <v>0</v>
      </c>
      <c r="Q21" s="188" t="e">
        <f t="shared" si="3"/>
        <v>#DIV/0!</v>
      </c>
      <c r="R21" s="195">
        <v>0</v>
      </c>
      <c r="S21" s="195">
        <v>0</v>
      </c>
      <c r="T21" s="188" t="e">
        <f t="shared" si="4"/>
        <v>#DIV/0!</v>
      </c>
      <c r="U21" s="195">
        <v>0</v>
      </c>
      <c r="V21" s="195">
        <v>0</v>
      </c>
      <c r="W21" s="188" t="e">
        <f t="shared" si="5"/>
        <v>#DIV/0!</v>
      </c>
      <c r="X21" s="195">
        <v>0</v>
      </c>
      <c r="Y21" s="195">
        <v>0</v>
      </c>
      <c r="Z21" s="188" t="e">
        <f t="shared" si="6"/>
        <v>#DIV/0!</v>
      </c>
      <c r="AA21" s="195">
        <v>0</v>
      </c>
      <c r="AB21" s="195">
        <v>0</v>
      </c>
      <c r="AC21" s="188" t="e">
        <f t="shared" si="7"/>
        <v>#DIV/0!</v>
      </c>
      <c r="AD21" s="195">
        <v>0</v>
      </c>
      <c r="AE21" s="195">
        <v>0</v>
      </c>
      <c r="AF21" s="188" t="e">
        <f t="shared" si="8"/>
        <v>#DIV/0!</v>
      </c>
      <c r="AG21" s="195">
        <v>0</v>
      </c>
      <c r="AH21" s="195">
        <v>0</v>
      </c>
      <c r="AI21" s="188" t="e">
        <f t="shared" si="9"/>
        <v>#DIV/0!</v>
      </c>
      <c r="AJ21" s="195">
        <v>0</v>
      </c>
      <c r="AK21" s="195">
        <v>0</v>
      </c>
      <c r="AL21" s="188" t="e">
        <f t="shared" si="10"/>
        <v>#DIV/0!</v>
      </c>
    </row>
    <row r="22" spans="1:38" ht="25.5" x14ac:dyDescent="0.7">
      <c r="A22" s="1"/>
      <c r="B22" s="55">
        <f>لیست!D23</f>
        <v>0</v>
      </c>
      <c r="C22" s="195">
        <v>0</v>
      </c>
      <c r="D22" s="195">
        <v>0</v>
      </c>
      <c r="E22" s="188" t="e">
        <f t="shared" si="11"/>
        <v>#DIV/0!</v>
      </c>
      <c r="F22" s="195">
        <v>0</v>
      </c>
      <c r="G22" s="195">
        <v>0</v>
      </c>
      <c r="H22" s="188" t="e">
        <f t="shared" si="0"/>
        <v>#DIV/0!</v>
      </c>
      <c r="I22" s="195">
        <v>0</v>
      </c>
      <c r="J22" s="195">
        <v>0</v>
      </c>
      <c r="K22" s="188" t="e">
        <f t="shared" si="1"/>
        <v>#DIV/0!</v>
      </c>
      <c r="L22" s="195">
        <v>0</v>
      </c>
      <c r="M22" s="195">
        <v>0</v>
      </c>
      <c r="N22" s="188" t="e">
        <f t="shared" si="2"/>
        <v>#DIV/0!</v>
      </c>
      <c r="O22" s="195">
        <v>0</v>
      </c>
      <c r="P22" s="195">
        <v>0</v>
      </c>
      <c r="Q22" s="188" t="e">
        <f t="shared" si="3"/>
        <v>#DIV/0!</v>
      </c>
      <c r="R22" s="195">
        <v>0</v>
      </c>
      <c r="S22" s="195">
        <v>0</v>
      </c>
      <c r="T22" s="188" t="e">
        <f t="shared" si="4"/>
        <v>#DIV/0!</v>
      </c>
      <c r="U22" s="195">
        <v>0</v>
      </c>
      <c r="V22" s="195">
        <v>0</v>
      </c>
      <c r="W22" s="188" t="e">
        <f t="shared" si="5"/>
        <v>#DIV/0!</v>
      </c>
      <c r="X22" s="195">
        <v>0</v>
      </c>
      <c r="Y22" s="195">
        <v>0</v>
      </c>
      <c r="Z22" s="188" t="e">
        <f t="shared" si="6"/>
        <v>#DIV/0!</v>
      </c>
      <c r="AA22" s="195">
        <v>0</v>
      </c>
      <c r="AB22" s="195">
        <v>0</v>
      </c>
      <c r="AC22" s="188" t="e">
        <f t="shared" si="7"/>
        <v>#DIV/0!</v>
      </c>
      <c r="AD22" s="195">
        <v>0</v>
      </c>
      <c r="AE22" s="195">
        <v>0</v>
      </c>
      <c r="AF22" s="188" t="e">
        <f t="shared" si="8"/>
        <v>#DIV/0!</v>
      </c>
      <c r="AG22" s="195">
        <v>0</v>
      </c>
      <c r="AH22" s="195">
        <v>0</v>
      </c>
      <c r="AI22" s="188" t="e">
        <f t="shared" si="9"/>
        <v>#DIV/0!</v>
      </c>
      <c r="AJ22" s="195">
        <v>0</v>
      </c>
      <c r="AK22" s="195">
        <v>0</v>
      </c>
      <c r="AL22" s="188" t="e">
        <f t="shared" si="10"/>
        <v>#DIV/0!</v>
      </c>
    </row>
    <row r="23" spans="1:38" ht="25.5" x14ac:dyDescent="0.7">
      <c r="A23" s="1"/>
      <c r="B23" s="55">
        <f>لیست!D24</f>
        <v>0</v>
      </c>
      <c r="C23" s="195">
        <v>0</v>
      </c>
      <c r="D23" s="195">
        <v>0</v>
      </c>
      <c r="E23" s="188" t="e">
        <f t="shared" si="11"/>
        <v>#DIV/0!</v>
      </c>
      <c r="F23" s="195">
        <v>0</v>
      </c>
      <c r="G23" s="195">
        <v>0</v>
      </c>
      <c r="H23" s="188" t="e">
        <f t="shared" si="0"/>
        <v>#DIV/0!</v>
      </c>
      <c r="I23" s="195">
        <v>0</v>
      </c>
      <c r="J23" s="195">
        <v>0</v>
      </c>
      <c r="K23" s="188" t="e">
        <f t="shared" si="1"/>
        <v>#DIV/0!</v>
      </c>
      <c r="L23" s="195">
        <v>0</v>
      </c>
      <c r="M23" s="195">
        <v>0</v>
      </c>
      <c r="N23" s="188" t="e">
        <f t="shared" si="2"/>
        <v>#DIV/0!</v>
      </c>
      <c r="O23" s="195">
        <v>0</v>
      </c>
      <c r="P23" s="195">
        <v>0</v>
      </c>
      <c r="Q23" s="188" t="e">
        <f t="shared" si="3"/>
        <v>#DIV/0!</v>
      </c>
      <c r="R23" s="195">
        <v>0</v>
      </c>
      <c r="S23" s="195">
        <v>0</v>
      </c>
      <c r="T23" s="188" t="e">
        <f t="shared" si="4"/>
        <v>#DIV/0!</v>
      </c>
      <c r="U23" s="195">
        <v>0</v>
      </c>
      <c r="V23" s="195">
        <v>0</v>
      </c>
      <c r="W23" s="188" t="e">
        <f t="shared" si="5"/>
        <v>#DIV/0!</v>
      </c>
      <c r="X23" s="195">
        <v>0</v>
      </c>
      <c r="Y23" s="195">
        <v>0</v>
      </c>
      <c r="Z23" s="188" t="e">
        <f t="shared" si="6"/>
        <v>#DIV/0!</v>
      </c>
      <c r="AA23" s="195">
        <v>0</v>
      </c>
      <c r="AB23" s="195">
        <v>0</v>
      </c>
      <c r="AC23" s="188" t="e">
        <f t="shared" si="7"/>
        <v>#DIV/0!</v>
      </c>
      <c r="AD23" s="195">
        <v>0</v>
      </c>
      <c r="AE23" s="195">
        <v>0</v>
      </c>
      <c r="AF23" s="188" t="e">
        <f t="shared" si="8"/>
        <v>#DIV/0!</v>
      </c>
      <c r="AG23" s="195">
        <v>0</v>
      </c>
      <c r="AH23" s="195">
        <v>0</v>
      </c>
      <c r="AI23" s="188" t="e">
        <f t="shared" si="9"/>
        <v>#DIV/0!</v>
      </c>
      <c r="AJ23" s="195">
        <v>0</v>
      </c>
      <c r="AK23" s="195">
        <v>0</v>
      </c>
      <c r="AL23" s="188" t="e">
        <f t="shared" si="10"/>
        <v>#DIV/0!</v>
      </c>
    </row>
    <row r="24" spans="1:38" ht="25.5" x14ac:dyDescent="0.7">
      <c r="A24" s="1"/>
      <c r="B24" s="55">
        <f>لیست!D25</f>
        <v>0</v>
      </c>
      <c r="C24" s="195">
        <v>0</v>
      </c>
      <c r="D24" s="195">
        <v>0</v>
      </c>
      <c r="E24" s="188" t="e">
        <f t="shared" si="11"/>
        <v>#DIV/0!</v>
      </c>
      <c r="F24" s="195">
        <v>0</v>
      </c>
      <c r="G24" s="195">
        <v>0</v>
      </c>
      <c r="H24" s="188" t="e">
        <f t="shared" si="0"/>
        <v>#DIV/0!</v>
      </c>
      <c r="I24" s="195">
        <v>0</v>
      </c>
      <c r="J24" s="195">
        <v>0</v>
      </c>
      <c r="K24" s="188" t="e">
        <f t="shared" si="1"/>
        <v>#DIV/0!</v>
      </c>
      <c r="L24" s="195">
        <v>0</v>
      </c>
      <c r="M24" s="195">
        <v>0</v>
      </c>
      <c r="N24" s="188" t="e">
        <f t="shared" si="2"/>
        <v>#DIV/0!</v>
      </c>
      <c r="O24" s="195">
        <v>0</v>
      </c>
      <c r="P24" s="195">
        <v>0</v>
      </c>
      <c r="Q24" s="188" t="e">
        <f t="shared" si="3"/>
        <v>#DIV/0!</v>
      </c>
      <c r="R24" s="195">
        <v>0</v>
      </c>
      <c r="S24" s="195">
        <v>0</v>
      </c>
      <c r="T24" s="188" t="e">
        <f t="shared" si="4"/>
        <v>#DIV/0!</v>
      </c>
      <c r="U24" s="195">
        <v>0</v>
      </c>
      <c r="V24" s="195">
        <v>0</v>
      </c>
      <c r="W24" s="188" t="e">
        <f t="shared" si="5"/>
        <v>#DIV/0!</v>
      </c>
      <c r="X24" s="195">
        <v>0</v>
      </c>
      <c r="Y24" s="195">
        <v>0</v>
      </c>
      <c r="Z24" s="188" t="e">
        <f t="shared" si="6"/>
        <v>#DIV/0!</v>
      </c>
      <c r="AA24" s="195">
        <v>0</v>
      </c>
      <c r="AB24" s="195">
        <v>0</v>
      </c>
      <c r="AC24" s="188" t="e">
        <f t="shared" si="7"/>
        <v>#DIV/0!</v>
      </c>
      <c r="AD24" s="195">
        <v>0</v>
      </c>
      <c r="AE24" s="195">
        <v>0</v>
      </c>
      <c r="AF24" s="188" t="e">
        <f t="shared" si="8"/>
        <v>#DIV/0!</v>
      </c>
      <c r="AG24" s="195">
        <v>0</v>
      </c>
      <c r="AH24" s="195">
        <v>0</v>
      </c>
      <c r="AI24" s="188" t="e">
        <f t="shared" si="9"/>
        <v>#DIV/0!</v>
      </c>
      <c r="AJ24" s="195">
        <v>0</v>
      </c>
      <c r="AK24" s="195">
        <v>0</v>
      </c>
      <c r="AL24" s="188" t="e">
        <f t="shared" si="10"/>
        <v>#DIV/0!</v>
      </c>
    </row>
    <row r="25" spans="1:38" ht="25.5" x14ac:dyDescent="0.7">
      <c r="A25" s="1"/>
      <c r="B25" s="55">
        <f>لیست!D26</f>
        <v>0</v>
      </c>
      <c r="C25" s="195">
        <v>0</v>
      </c>
      <c r="D25" s="195">
        <v>0</v>
      </c>
      <c r="E25" s="188" t="e">
        <f t="shared" si="11"/>
        <v>#DIV/0!</v>
      </c>
      <c r="F25" s="195">
        <v>0</v>
      </c>
      <c r="G25" s="195">
        <v>0</v>
      </c>
      <c r="H25" s="188" t="e">
        <f t="shared" si="0"/>
        <v>#DIV/0!</v>
      </c>
      <c r="I25" s="195">
        <v>0</v>
      </c>
      <c r="J25" s="195">
        <v>0</v>
      </c>
      <c r="K25" s="188" t="e">
        <f t="shared" si="1"/>
        <v>#DIV/0!</v>
      </c>
      <c r="L25" s="195">
        <v>0</v>
      </c>
      <c r="M25" s="195">
        <v>0</v>
      </c>
      <c r="N25" s="188" t="e">
        <f t="shared" si="2"/>
        <v>#DIV/0!</v>
      </c>
      <c r="O25" s="195">
        <v>0</v>
      </c>
      <c r="P25" s="195">
        <v>0</v>
      </c>
      <c r="Q25" s="188" t="e">
        <f t="shared" si="3"/>
        <v>#DIV/0!</v>
      </c>
      <c r="R25" s="195">
        <v>0</v>
      </c>
      <c r="S25" s="195">
        <v>0</v>
      </c>
      <c r="T25" s="188" t="e">
        <f t="shared" si="4"/>
        <v>#DIV/0!</v>
      </c>
      <c r="U25" s="195">
        <v>0</v>
      </c>
      <c r="V25" s="195">
        <v>0</v>
      </c>
      <c r="W25" s="188" t="e">
        <f t="shared" si="5"/>
        <v>#DIV/0!</v>
      </c>
      <c r="X25" s="195">
        <v>0</v>
      </c>
      <c r="Y25" s="195">
        <v>0</v>
      </c>
      <c r="Z25" s="188" t="e">
        <f t="shared" si="6"/>
        <v>#DIV/0!</v>
      </c>
      <c r="AA25" s="195">
        <v>0</v>
      </c>
      <c r="AB25" s="195">
        <v>0</v>
      </c>
      <c r="AC25" s="188" t="e">
        <f t="shared" si="7"/>
        <v>#DIV/0!</v>
      </c>
      <c r="AD25" s="195">
        <v>0</v>
      </c>
      <c r="AE25" s="195">
        <v>0</v>
      </c>
      <c r="AF25" s="188" t="e">
        <f t="shared" si="8"/>
        <v>#DIV/0!</v>
      </c>
      <c r="AG25" s="195">
        <v>0</v>
      </c>
      <c r="AH25" s="195">
        <v>0</v>
      </c>
      <c r="AI25" s="188" t="e">
        <f t="shared" si="9"/>
        <v>#DIV/0!</v>
      </c>
      <c r="AJ25" s="195">
        <v>0</v>
      </c>
      <c r="AK25" s="195">
        <v>0</v>
      </c>
      <c r="AL25" s="188" t="e">
        <f t="shared" si="10"/>
        <v>#DIV/0!</v>
      </c>
    </row>
    <row r="26" spans="1:38" ht="25.5" x14ac:dyDescent="0.7">
      <c r="A26" s="1"/>
      <c r="B26" s="55">
        <f>لیست!D27</f>
        <v>0</v>
      </c>
      <c r="C26" s="195">
        <v>0</v>
      </c>
      <c r="D26" s="195">
        <v>0</v>
      </c>
      <c r="E26" s="188" t="e">
        <f t="shared" si="11"/>
        <v>#DIV/0!</v>
      </c>
      <c r="F26" s="195">
        <v>0</v>
      </c>
      <c r="G26" s="195">
        <v>0</v>
      </c>
      <c r="H26" s="188" t="e">
        <f t="shared" si="0"/>
        <v>#DIV/0!</v>
      </c>
      <c r="I26" s="195">
        <v>0</v>
      </c>
      <c r="J26" s="195">
        <v>0</v>
      </c>
      <c r="K26" s="188" t="e">
        <f t="shared" si="1"/>
        <v>#DIV/0!</v>
      </c>
      <c r="L26" s="195">
        <v>0</v>
      </c>
      <c r="M26" s="195">
        <v>0</v>
      </c>
      <c r="N26" s="188" t="e">
        <f t="shared" si="2"/>
        <v>#DIV/0!</v>
      </c>
      <c r="O26" s="195">
        <v>0</v>
      </c>
      <c r="P26" s="195">
        <v>0</v>
      </c>
      <c r="Q26" s="188" t="e">
        <f t="shared" si="3"/>
        <v>#DIV/0!</v>
      </c>
      <c r="R26" s="195">
        <v>0</v>
      </c>
      <c r="S26" s="195">
        <v>0</v>
      </c>
      <c r="T26" s="188" t="e">
        <f t="shared" si="4"/>
        <v>#DIV/0!</v>
      </c>
      <c r="U26" s="195">
        <v>0</v>
      </c>
      <c r="V26" s="195">
        <v>0</v>
      </c>
      <c r="W26" s="188" t="e">
        <f t="shared" si="5"/>
        <v>#DIV/0!</v>
      </c>
      <c r="X26" s="195">
        <v>0</v>
      </c>
      <c r="Y26" s="195">
        <v>0</v>
      </c>
      <c r="Z26" s="188" t="e">
        <f t="shared" si="6"/>
        <v>#DIV/0!</v>
      </c>
      <c r="AA26" s="195">
        <v>0</v>
      </c>
      <c r="AB26" s="195">
        <v>0</v>
      </c>
      <c r="AC26" s="188" t="e">
        <f t="shared" si="7"/>
        <v>#DIV/0!</v>
      </c>
      <c r="AD26" s="195">
        <v>0</v>
      </c>
      <c r="AE26" s="195">
        <v>0</v>
      </c>
      <c r="AF26" s="188" t="e">
        <f t="shared" si="8"/>
        <v>#DIV/0!</v>
      </c>
      <c r="AG26" s="195">
        <v>0</v>
      </c>
      <c r="AH26" s="195">
        <v>0</v>
      </c>
      <c r="AI26" s="188" t="e">
        <f t="shared" si="9"/>
        <v>#DIV/0!</v>
      </c>
      <c r="AJ26" s="195">
        <v>0</v>
      </c>
      <c r="AK26" s="195">
        <v>0</v>
      </c>
      <c r="AL26" s="188" t="e">
        <f t="shared" si="10"/>
        <v>#DIV/0!</v>
      </c>
    </row>
    <row r="27" spans="1:38" ht="25.5" x14ac:dyDescent="0.7">
      <c r="A27" s="1"/>
      <c r="B27" s="55">
        <f>لیست!D28</f>
        <v>0</v>
      </c>
      <c r="C27" s="195">
        <v>0</v>
      </c>
      <c r="D27" s="195">
        <v>0</v>
      </c>
      <c r="E27" s="188" t="e">
        <f t="shared" si="11"/>
        <v>#DIV/0!</v>
      </c>
      <c r="F27" s="195">
        <v>0</v>
      </c>
      <c r="G27" s="195">
        <v>0</v>
      </c>
      <c r="H27" s="188" t="e">
        <f t="shared" si="0"/>
        <v>#DIV/0!</v>
      </c>
      <c r="I27" s="195">
        <v>0</v>
      </c>
      <c r="J27" s="195">
        <v>0</v>
      </c>
      <c r="K27" s="188" t="e">
        <f t="shared" si="1"/>
        <v>#DIV/0!</v>
      </c>
      <c r="L27" s="195">
        <v>0</v>
      </c>
      <c r="M27" s="195">
        <v>0</v>
      </c>
      <c r="N27" s="188" t="e">
        <f t="shared" si="2"/>
        <v>#DIV/0!</v>
      </c>
      <c r="O27" s="195">
        <v>0</v>
      </c>
      <c r="P27" s="195">
        <v>0</v>
      </c>
      <c r="Q27" s="188" t="e">
        <f t="shared" si="3"/>
        <v>#DIV/0!</v>
      </c>
      <c r="R27" s="195">
        <v>0</v>
      </c>
      <c r="S27" s="195">
        <v>0</v>
      </c>
      <c r="T27" s="188" t="e">
        <f t="shared" si="4"/>
        <v>#DIV/0!</v>
      </c>
      <c r="U27" s="195">
        <v>0</v>
      </c>
      <c r="V27" s="195">
        <v>0</v>
      </c>
      <c r="W27" s="188" t="e">
        <f t="shared" si="5"/>
        <v>#DIV/0!</v>
      </c>
      <c r="X27" s="195">
        <v>0</v>
      </c>
      <c r="Y27" s="195">
        <v>0</v>
      </c>
      <c r="Z27" s="188" t="e">
        <f t="shared" si="6"/>
        <v>#DIV/0!</v>
      </c>
      <c r="AA27" s="195">
        <v>0</v>
      </c>
      <c r="AB27" s="195">
        <v>0</v>
      </c>
      <c r="AC27" s="188" t="e">
        <f t="shared" si="7"/>
        <v>#DIV/0!</v>
      </c>
      <c r="AD27" s="195">
        <v>0</v>
      </c>
      <c r="AE27" s="195">
        <v>0</v>
      </c>
      <c r="AF27" s="188" t="e">
        <f t="shared" si="8"/>
        <v>#DIV/0!</v>
      </c>
      <c r="AG27" s="195">
        <v>0</v>
      </c>
      <c r="AH27" s="195">
        <v>0</v>
      </c>
      <c r="AI27" s="188" t="e">
        <f t="shared" si="9"/>
        <v>#DIV/0!</v>
      </c>
      <c r="AJ27" s="195">
        <v>0</v>
      </c>
      <c r="AK27" s="195">
        <v>0</v>
      </c>
      <c r="AL27" s="188" t="e">
        <f t="shared" si="10"/>
        <v>#DIV/0!</v>
      </c>
    </row>
    <row r="28" spans="1:38" ht="25.5" x14ac:dyDescent="0.7">
      <c r="A28" s="1"/>
      <c r="B28" s="55">
        <f>لیست!D29</f>
        <v>0</v>
      </c>
      <c r="C28" s="195">
        <v>0</v>
      </c>
      <c r="D28" s="195">
        <v>0</v>
      </c>
      <c r="E28" s="188" t="e">
        <f t="shared" si="11"/>
        <v>#DIV/0!</v>
      </c>
      <c r="F28" s="195">
        <v>0</v>
      </c>
      <c r="G28" s="195">
        <v>0</v>
      </c>
      <c r="H28" s="188" t="e">
        <f t="shared" si="0"/>
        <v>#DIV/0!</v>
      </c>
      <c r="I28" s="195">
        <v>0</v>
      </c>
      <c r="J28" s="195">
        <v>0</v>
      </c>
      <c r="K28" s="188" t="e">
        <f t="shared" si="1"/>
        <v>#DIV/0!</v>
      </c>
      <c r="L28" s="195">
        <v>0</v>
      </c>
      <c r="M28" s="195">
        <v>0</v>
      </c>
      <c r="N28" s="188" t="e">
        <f t="shared" si="2"/>
        <v>#DIV/0!</v>
      </c>
      <c r="O28" s="195">
        <v>0</v>
      </c>
      <c r="P28" s="195">
        <v>0</v>
      </c>
      <c r="Q28" s="188" t="e">
        <f t="shared" si="3"/>
        <v>#DIV/0!</v>
      </c>
      <c r="R28" s="195">
        <v>0</v>
      </c>
      <c r="S28" s="195">
        <v>0</v>
      </c>
      <c r="T28" s="188" t="e">
        <f t="shared" si="4"/>
        <v>#DIV/0!</v>
      </c>
      <c r="U28" s="195">
        <v>0</v>
      </c>
      <c r="V28" s="195">
        <v>0</v>
      </c>
      <c r="W28" s="188" t="e">
        <f t="shared" si="5"/>
        <v>#DIV/0!</v>
      </c>
      <c r="X28" s="195">
        <v>0</v>
      </c>
      <c r="Y28" s="195">
        <v>0</v>
      </c>
      <c r="Z28" s="188" t="e">
        <f t="shared" si="6"/>
        <v>#DIV/0!</v>
      </c>
      <c r="AA28" s="195">
        <v>0</v>
      </c>
      <c r="AB28" s="195">
        <v>0</v>
      </c>
      <c r="AC28" s="188" t="e">
        <f t="shared" si="7"/>
        <v>#DIV/0!</v>
      </c>
      <c r="AD28" s="195">
        <v>0</v>
      </c>
      <c r="AE28" s="195">
        <v>0</v>
      </c>
      <c r="AF28" s="188" t="e">
        <f t="shared" si="8"/>
        <v>#DIV/0!</v>
      </c>
      <c r="AG28" s="195">
        <v>0</v>
      </c>
      <c r="AH28" s="195">
        <v>0</v>
      </c>
      <c r="AI28" s="188" t="e">
        <f t="shared" si="9"/>
        <v>#DIV/0!</v>
      </c>
      <c r="AJ28" s="195">
        <v>0</v>
      </c>
      <c r="AK28" s="195">
        <v>0</v>
      </c>
      <c r="AL28" s="188" t="e">
        <f t="shared" si="10"/>
        <v>#DIV/0!</v>
      </c>
    </row>
    <row r="29" spans="1:38" ht="25.5" x14ac:dyDescent="0.7">
      <c r="A29" s="1"/>
      <c r="B29" s="55">
        <f>لیست!D30</f>
        <v>0</v>
      </c>
      <c r="C29" s="195">
        <v>0</v>
      </c>
      <c r="D29" s="195">
        <v>0</v>
      </c>
      <c r="E29" s="188" t="e">
        <f t="shared" si="11"/>
        <v>#DIV/0!</v>
      </c>
      <c r="F29" s="195">
        <v>0</v>
      </c>
      <c r="G29" s="195">
        <v>0</v>
      </c>
      <c r="H29" s="188" t="e">
        <f t="shared" si="0"/>
        <v>#DIV/0!</v>
      </c>
      <c r="I29" s="195">
        <v>0</v>
      </c>
      <c r="J29" s="195">
        <v>0</v>
      </c>
      <c r="K29" s="188" t="e">
        <f t="shared" si="1"/>
        <v>#DIV/0!</v>
      </c>
      <c r="L29" s="195">
        <v>0</v>
      </c>
      <c r="M29" s="195">
        <v>0</v>
      </c>
      <c r="N29" s="188" t="e">
        <f t="shared" si="2"/>
        <v>#DIV/0!</v>
      </c>
      <c r="O29" s="195">
        <v>0</v>
      </c>
      <c r="P29" s="195">
        <v>0</v>
      </c>
      <c r="Q29" s="188" t="e">
        <f t="shared" si="3"/>
        <v>#DIV/0!</v>
      </c>
      <c r="R29" s="195">
        <v>0</v>
      </c>
      <c r="S29" s="195">
        <v>0</v>
      </c>
      <c r="T29" s="188" t="e">
        <f t="shared" si="4"/>
        <v>#DIV/0!</v>
      </c>
      <c r="U29" s="195">
        <v>0</v>
      </c>
      <c r="V29" s="195">
        <v>0</v>
      </c>
      <c r="W29" s="188" t="e">
        <f t="shared" si="5"/>
        <v>#DIV/0!</v>
      </c>
      <c r="X29" s="195">
        <v>0</v>
      </c>
      <c r="Y29" s="195">
        <v>0</v>
      </c>
      <c r="Z29" s="188" t="e">
        <f t="shared" si="6"/>
        <v>#DIV/0!</v>
      </c>
      <c r="AA29" s="195">
        <v>0</v>
      </c>
      <c r="AB29" s="195">
        <v>0</v>
      </c>
      <c r="AC29" s="188" t="e">
        <f t="shared" si="7"/>
        <v>#DIV/0!</v>
      </c>
      <c r="AD29" s="195">
        <v>0</v>
      </c>
      <c r="AE29" s="195">
        <v>0</v>
      </c>
      <c r="AF29" s="188" t="e">
        <f t="shared" si="8"/>
        <v>#DIV/0!</v>
      </c>
      <c r="AG29" s="195">
        <v>0</v>
      </c>
      <c r="AH29" s="195">
        <v>0</v>
      </c>
      <c r="AI29" s="188" t="e">
        <f t="shared" si="9"/>
        <v>#DIV/0!</v>
      </c>
      <c r="AJ29" s="195">
        <v>0</v>
      </c>
      <c r="AK29" s="195">
        <v>0</v>
      </c>
      <c r="AL29" s="188" t="e">
        <f t="shared" si="10"/>
        <v>#DIV/0!</v>
      </c>
    </row>
    <row r="30" spans="1:38" ht="25.5" x14ac:dyDescent="0.7">
      <c r="A30" s="1"/>
      <c r="B30" s="55">
        <f>لیست!D31</f>
        <v>0</v>
      </c>
      <c r="C30" s="195">
        <v>0</v>
      </c>
      <c r="D30" s="195">
        <v>0</v>
      </c>
      <c r="E30" s="188" t="e">
        <f t="shared" si="11"/>
        <v>#DIV/0!</v>
      </c>
      <c r="F30" s="195">
        <v>0</v>
      </c>
      <c r="G30" s="195">
        <v>0</v>
      </c>
      <c r="H30" s="188" t="e">
        <f t="shared" si="0"/>
        <v>#DIV/0!</v>
      </c>
      <c r="I30" s="195">
        <v>0</v>
      </c>
      <c r="J30" s="195">
        <v>0</v>
      </c>
      <c r="K30" s="188" t="e">
        <f t="shared" si="1"/>
        <v>#DIV/0!</v>
      </c>
      <c r="L30" s="195">
        <v>0</v>
      </c>
      <c r="M30" s="195">
        <v>0</v>
      </c>
      <c r="N30" s="188" t="e">
        <f t="shared" si="2"/>
        <v>#DIV/0!</v>
      </c>
      <c r="O30" s="195">
        <v>0</v>
      </c>
      <c r="P30" s="195">
        <v>0</v>
      </c>
      <c r="Q30" s="188" t="e">
        <f t="shared" si="3"/>
        <v>#DIV/0!</v>
      </c>
      <c r="R30" s="195">
        <v>0</v>
      </c>
      <c r="S30" s="195">
        <v>0</v>
      </c>
      <c r="T30" s="188" t="e">
        <f t="shared" si="4"/>
        <v>#DIV/0!</v>
      </c>
      <c r="U30" s="195">
        <v>0</v>
      </c>
      <c r="V30" s="195">
        <v>0</v>
      </c>
      <c r="W30" s="188" t="e">
        <f t="shared" si="5"/>
        <v>#DIV/0!</v>
      </c>
      <c r="X30" s="195">
        <v>0</v>
      </c>
      <c r="Y30" s="195">
        <v>0</v>
      </c>
      <c r="Z30" s="188" t="e">
        <f t="shared" si="6"/>
        <v>#DIV/0!</v>
      </c>
      <c r="AA30" s="195">
        <v>0</v>
      </c>
      <c r="AB30" s="195">
        <v>0</v>
      </c>
      <c r="AC30" s="188" t="e">
        <f t="shared" si="7"/>
        <v>#DIV/0!</v>
      </c>
      <c r="AD30" s="195">
        <v>0</v>
      </c>
      <c r="AE30" s="195">
        <v>0</v>
      </c>
      <c r="AF30" s="188" t="e">
        <f t="shared" si="8"/>
        <v>#DIV/0!</v>
      </c>
      <c r="AG30" s="195">
        <v>0</v>
      </c>
      <c r="AH30" s="195">
        <v>0</v>
      </c>
      <c r="AI30" s="188" t="e">
        <f t="shared" si="9"/>
        <v>#DIV/0!</v>
      </c>
      <c r="AJ30" s="195">
        <v>0</v>
      </c>
      <c r="AK30" s="195">
        <v>0</v>
      </c>
      <c r="AL30" s="188" t="e">
        <f t="shared" si="10"/>
        <v>#DIV/0!</v>
      </c>
    </row>
    <row r="31" spans="1:38" ht="25.5" x14ac:dyDescent="0.7">
      <c r="A31" s="1"/>
      <c r="B31" s="55">
        <f>لیست!D32</f>
        <v>0</v>
      </c>
      <c r="C31" s="195">
        <v>0</v>
      </c>
      <c r="D31" s="195">
        <v>0</v>
      </c>
      <c r="E31" s="188" t="e">
        <f t="shared" si="11"/>
        <v>#DIV/0!</v>
      </c>
      <c r="F31" s="195">
        <v>0</v>
      </c>
      <c r="G31" s="195">
        <v>0</v>
      </c>
      <c r="H31" s="188" t="e">
        <f t="shared" si="0"/>
        <v>#DIV/0!</v>
      </c>
      <c r="I31" s="195">
        <v>0</v>
      </c>
      <c r="J31" s="195">
        <v>0</v>
      </c>
      <c r="K31" s="188" t="e">
        <f t="shared" si="1"/>
        <v>#DIV/0!</v>
      </c>
      <c r="L31" s="195">
        <v>0</v>
      </c>
      <c r="M31" s="195">
        <v>0</v>
      </c>
      <c r="N31" s="188" t="e">
        <f t="shared" si="2"/>
        <v>#DIV/0!</v>
      </c>
      <c r="O31" s="195">
        <v>0</v>
      </c>
      <c r="P31" s="195">
        <v>0</v>
      </c>
      <c r="Q31" s="188" t="e">
        <f t="shared" si="3"/>
        <v>#DIV/0!</v>
      </c>
      <c r="R31" s="195">
        <v>0</v>
      </c>
      <c r="S31" s="195">
        <v>0</v>
      </c>
      <c r="T31" s="188" t="e">
        <f t="shared" si="4"/>
        <v>#DIV/0!</v>
      </c>
      <c r="U31" s="195">
        <v>0</v>
      </c>
      <c r="V31" s="195">
        <v>0</v>
      </c>
      <c r="W31" s="188" t="e">
        <f t="shared" si="5"/>
        <v>#DIV/0!</v>
      </c>
      <c r="X31" s="195">
        <v>0</v>
      </c>
      <c r="Y31" s="195">
        <v>0</v>
      </c>
      <c r="Z31" s="188" t="e">
        <f t="shared" si="6"/>
        <v>#DIV/0!</v>
      </c>
      <c r="AA31" s="195">
        <v>0</v>
      </c>
      <c r="AB31" s="195">
        <v>0</v>
      </c>
      <c r="AC31" s="188" t="e">
        <f t="shared" si="7"/>
        <v>#DIV/0!</v>
      </c>
      <c r="AD31" s="195">
        <v>0</v>
      </c>
      <c r="AE31" s="195">
        <v>0</v>
      </c>
      <c r="AF31" s="188" t="e">
        <f t="shared" si="8"/>
        <v>#DIV/0!</v>
      </c>
      <c r="AG31" s="195">
        <v>0</v>
      </c>
      <c r="AH31" s="195">
        <v>0</v>
      </c>
      <c r="AI31" s="188" t="e">
        <f t="shared" si="9"/>
        <v>#DIV/0!</v>
      </c>
      <c r="AJ31" s="195">
        <v>0</v>
      </c>
      <c r="AK31" s="195">
        <v>0</v>
      </c>
      <c r="AL31" s="188" t="e">
        <f t="shared" si="10"/>
        <v>#DIV/0!</v>
      </c>
    </row>
    <row r="32" spans="1:38" ht="25.5" x14ac:dyDescent="0.7">
      <c r="A32" s="1"/>
      <c r="B32" s="55">
        <f>لیست!D33</f>
        <v>0</v>
      </c>
      <c r="C32" s="195">
        <v>0</v>
      </c>
      <c r="D32" s="195">
        <v>0</v>
      </c>
      <c r="E32" s="188" t="e">
        <f t="shared" si="11"/>
        <v>#DIV/0!</v>
      </c>
      <c r="F32" s="195">
        <v>0</v>
      </c>
      <c r="G32" s="195">
        <v>0</v>
      </c>
      <c r="H32" s="188" t="e">
        <f t="shared" si="0"/>
        <v>#DIV/0!</v>
      </c>
      <c r="I32" s="195">
        <v>0</v>
      </c>
      <c r="J32" s="195">
        <v>0</v>
      </c>
      <c r="K32" s="188" t="e">
        <f t="shared" si="1"/>
        <v>#DIV/0!</v>
      </c>
      <c r="L32" s="195">
        <v>0</v>
      </c>
      <c r="M32" s="195">
        <v>0</v>
      </c>
      <c r="N32" s="188" t="e">
        <f t="shared" si="2"/>
        <v>#DIV/0!</v>
      </c>
      <c r="O32" s="195">
        <v>0</v>
      </c>
      <c r="P32" s="195">
        <v>0</v>
      </c>
      <c r="Q32" s="188" t="e">
        <f t="shared" si="3"/>
        <v>#DIV/0!</v>
      </c>
      <c r="R32" s="195">
        <v>0</v>
      </c>
      <c r="S32" s="195">
        <v>0</v>
      </c>
      <c r="T32" s="188" t="e">
        <f t="shared" si="4"/>
        <v>#DIV/0!</v>
      </c>
      <c r="U32" s="195">
        <v>0</v>
      </c>
      <c r="V32" s="195">
        <v>0</v>
      </c>
      <c r="W32" s="188" t="e">
        <f t="shared" si="5"/>
        <v>#DIV/0!</v>
      </c>
      <c r="X32" s="195">
        <v>0</v>
      </c>
      <c r="Y32" s="195">
        <v>0</v>
      </c>
      <c r="Z32" s="188" t="e">
        <f t="shared" si="6"/>
        <v>#DIV/0!</v>
      </c>
      <c r="AA32" s="195">
        <v>0</v>
      </c>
      <c r="AB32" s="195">
        <v>0</v>
      </c>
      <c r="AC32" s="188" t="e">
        <f t="shared" si="7"/>
        <v>#DIV/0!</v>
      </c>
      <c r="AD32" s="195">
        <v>0</v>
      </c>
      <c r="AE32" s="195">
        <v>0</v>
      </c>
      <c r="AF32" s="188" t="e">
        <f t="shared" si="8"/>
        <v>#DIV/0!</v>
      </c>
      <c r="AG32" s="195">
        <v>0</v>
      </c>
      <c r="AH32" s="195">
        <v>0</v>
      </c>
      <c r="AI32" s="188" t="e">
        <f t="shared" si="9"/>
        <v>#DIV/0!</v>
      </c>
      <c r="AJ32" s="195">
        <v>0</v>
      </c>
      <c r="AK32" s="195">
        <v>0</v>
      </c>
      <c r="AL32" s="188" t="e">
        <f t="shared" si="10"/>
        <v>#DIV/0!</v>
      </c>
    </row>
    <row r="33" spans="1:38" ht="25.5" x14ac:dyDescent="0.7">
      <c r="A33" s="1"/>
      <c r="B33" s="55">
        <f>لیست!D34</f>
        <v>0</v>
      </c>
      <c r="C33" s="195">
        <v>0</v>
      </c>
      <c r="D33" s="195">
        <v>0</v>
      </c>
      <c r="E33" s="188" t="e">
        <f t="shared" si="11"/>
        <v>#DIV/0!</v>
      </c>
      <c r="F33" s="195">
        <v>0</v>
      </c>
      <c r="G33" s="195">
        <v>0</v>
      </c>
      <c r="H33" s="188" t="e">
        <f t="shared" si="0"/>
        <v>#DIV/0!</v>
      </c>
      <c r="I33" s="195">
        <v>0</v>
      </c>
      <c r="J33" s="195">
        <v>0</v>
      </c>
      <c r="K33" s="188" t="e">
        <f t="shared" si="1"/>
        <v>#DIV/0!</v>
      </c>
      <c r="L33" s="195">
        <v>0</v>
      </c>
      <c r="M33" s="195">
        <v>0</v>
      </c>
      <c r="N33" s="188" t="e">
        <f t="shared" si="2"/>
        <v>#DIV/0!</v>
      </c>
      <c r="O33" s="195">
        <v>0</v>
      </c>
      <c r="P33" s="195">
        <v>0</v>
      </c>
      <c r="Q33" s="188" t="e">
        <f t="shared" si="3"/>
        <v>#DIV/0!</v>
      </c>
      <c r="R33" s="195">
        <v>0</v>
      </c>
      <c r="S33" s="195">
        <v>0</v>
      </c>
      <c r="T33" s="188" t="e">
        <f t="shared" si="4"/>
        <v>#DIV/0!</v>
      </c>
      <c r="U33" s="195">
        <v>0</v>
      </c>
      <c r="V33" s="195">
        <v>0</v>
      </c>
      <c r="W33" s="188" t="e">
        <f t="shared" si="5"/>
        <v>#DIV/0!</v>
      </c>
      <c r="X33" s="195">
        <v>0</v>
      </c>
      <c r="Y33" s="195">
        <v>0</v>
      </c>
      <c r="Z33" s="188" t="e">
        <f t="shared" si="6"/>
        <v>#DIV/0!</v>
      </c>
      <c r="AA33" s="195">
        <v>0</v>
      </c>
      <c r="AB33" s="195">
        <v>0</v>
      </c>
      <c r="AC33" s="188" t="e">
        <f t="shared" si="7"/>
        <v>#DIV/0!</v>
      </c>
      <c r="AD33" s="195">
        <v>0</v>
      </c>
      <c r="AE33" s="195">
        <v>0</v>
      </c>
      <c r="AF33" s="188" t="e">
        <f t="shared" si="8"/>
        <v>#DIV/0!</v>
      </c>
      <c r="AG33" s="195">
        <v>0</v>
      </c>
      <c r="AH33" s="195">
        <v>0</v>
      </c>
      <c r="AI33" s="188" t="e">
        <f t="shared" si="9"/>
        <v>#DIV/0!</v>
      </c>
      <c r="AJ33" s="195">
        <v>0</v>
      </c>
      <c r="AK33" s="195">
        <v>0</v>
      </c>
      <c r="AL33" s="188" t="e">
        <f t="shared" si="10"/>
        <v>#DIV/0!</v>
      </c>
    </row>
    <row r="34" spans="1:38" ht="25.5" x14ac:dyDescent="0.7">
      <c r="A34" s="1"/>
      <c r="B34" s="55">
        <f>لیست!D35</f>
        <v>0</v>
      </c>
      <c r="C34" s="195">
        <v>0</v>
      </c>
      <c r="D34" s="195">
        <v>0</v>
      </c>
      <c r="E34" s="188" t="e">
        <f t="shared" si="11"/>
        <v>#DIV/0!</v>
      </c>
      <c r="F34" s="195">
        <v>0</v>
      </c>
      <c r="G34" s="195">
        <v>0</v>
      </c>
      <c r="H34" s="188" t="e">
        <f t="shared" si="0"/>
        <v>#DIV/0!</v>
      </c>
      <c r="I34" s="195">
        <v>0</v>
      </c>
      <c r="J34" s="195">
        <v>0</v>
      </c>
      <c r="K34" s="188" t="e">
        <f t="shared" si="1"/>
        <v>#DIV/0!</v>
      </c>
      <c r="L34" s="195">
        <v>0</v>
      </c>
      <c r="M34" s="195">
        <v>0</v>
      </c>
      <c r="N34" s="188" t="e">
        <f t="shared" si="2"/>
        <v>#DIV/0!</v>
      </c>
      <c r="O34" s="195">
        <v>0</v>
      </c>
      <c r="P34" s="195">
        <v>0</v>
      </c>
      <c r="Q34" s="188" t="e">
        <f t="shared" si="3"/>
        <v>#DIV/0!</v>
      </c>
      <c r="R34" s="195">
        <v>0</v>
      </c>
      <c r="S34" s="195">
        <v>0</v>
      </c>
      <c r="T34" s="188" t="e">
        <f t="shared" si="4"/>
        <v>#DIV/0!</v>
      </c>
      <c r="U34" s="195">
        <v>0</v>
      </c>
      <c r="V34" s="195">
        <v>0</v>
      </c>
      <c r="W34" s="188" t="e">
        <f t="shared" si="5"/>
        <v>#DIV/0!</v>
      </c>
      <c r="X34" s="195">
        <v>0</v>
      </c>
      <c r="Y34" s="195">
        <v>0</v>
      </c>
      <c r="Z34" s="188" t="e">
        <f t="shared" si="6"/>
        <v>#DIV/0!</v>
      </c>
      <c r="AA34" s="195">
        <v>0</v>
      </c>
      <c r="AB34" s="195">
        <v>0</v>
      </c>
      <c r="AC34" s="188" t="e">
        <f t="shared" si="7"/>
        <v>#DIV/0!</v>
      </c>
      <c r="AD34" s="195">
        <v>0</v>
      </c>
      <c r="AE34" s="195">
        <v>0</v>
      </c>
      <c r="AF34" s="188" t="e">
        <f t="shared" si="8"/>
        <v>#DIV/0!</v>
      </c>
      <c r="AG34" s="195">
        <v>0</v>
      </c>
      <c r="AH34" s="195">
        <v>0</v>
      </c>
      <c r="AI34" s="188" t="e">
        <f t="shared" si="9"/>
        <v>#DIV/0!</v>
      </c>
      <c r="AJ34" s="195">
        <v>0</v>
      </c>
      <c r="AK34" s="195">
        <v>0</v>
      </c>
      <c r="AL34" s="188" t="e">
        <f t="shared" si="10"/>
        <v>#DIV/0!</v>
      </c>
    </row>
    <row r="35" spans="1:38" ht="25.5" x14ac:dyDescent="0.7">
      <c r="A35" s="1"/>
      <c r="B35" s="55">
        <f>لیست!D36</f>
        <v>0</v>
      </c>
      <c r="C35" s="195">
        <v>0</v>
      </c>
      <c r="D35" s="195">
        <v>0</v>
      </c>
      <c r="E35" s="188" t="e">
        <f t="shared" si="11"/>
        <v>#DIV/0!</v>
      </c>
      <c r="F35" s="195">
        <v>0</v>
      </c>
      <c r="G35" s="195">
        <v>0</v>
      </c>
      <c r="H35" s="188" t="e">
        <f t="shared" si="0"/>
        <v>#DIV/0!</v>
      </c>
      <c r="I35" s="195">
        <v>0</v>
      </c>
      <c r="J35" s="195">
        <v>0</v>
      </c>
      <c r="K35" s="188" t="e">
        <f t="shared" si="1"/>
        <v>#DIV/0!</v>
      </c>
      <c r="L35" s="195">
        <v>0</v>
      </c>
      <c r="M35" s="195">
        <v>0</v>
      </c>
      <c r="N35" s="188" t="e">
        <f t="shared" si="2"/>
        <v>#DIV/0!</v>
      </c>
      <c r="O35" s="195">
        <v>0</v>
      </c>
      <c r="P35" s="195">
        <v>0</v>
      </c>
      <c r="Q35" s="188" t="e">
        <f t="shared" si="3"/>
        <v>#DIV/0!</v>
      </c>
      <c r="R35" s="195">
        <v>0</v>
      </c>
      <c r="S35" s="195">
        <v>0</v>
      </c>
      <c r="T35" s="188" t="e">
        <f t="shared" si="4"/>
        <v>#DIV/0!</v>
      </c>
      <c r="U35" s="195">
        <v>0</v>
      </c>
      <c r="V35" s="195">
        <v>0</v>
      </c>
      <c r="W35" s="188" t="e">
        <f t="shared" si="5"/>
        <v>#DIV/0!</v>
      </c>
      <c r="X35" s="195">
        <v>0</v>
      </c>
      <c r="Y35" s="195">
        <v>0</v>
      </c>
      <c r="Z35" s="188" t="e">
        <f t="shared" si="6"/>
        <v>#DIV/0!</v>
      </c>
      <c r="AA35" s="195">
        <v>0</v>
      </c>
      <c r="AB35" s="195">
        <v>0</v>
      </c>
      <c r="AC35" s="188" t="e">
        <f t="shared" si="7"/>
        <v>#DIV/0!</v>
      </c>
      <c r="AD35" s="195">
        <v>0</v>
      </c>
      <c r="AE35" s="195">
        <v>0</v>
      </c>
      <c r="AF35" s="188" t="e">
        <f t="shared" si="8"/>
        <v>#DIV/0!</v>
      </c>
      <c r="AG35" s="195">
        <v>0</v>
      </c>
      <c r="AH35" s="195">
        <v>0</v>
      </c>
      <c r="AI35" s="188" t="e">
        <f t="shared" si="9"/>
        <v>#DIV/0!</v>
      </c>
      <c r="AJ35" s="195">
        <v>0</v>
      </c>
      <c r="AK35" s="195">
        <v>0</v>
      </c>
      <c r="AL35" s="188" t="e">
        <f t="shared" si="10"/>
        <v>#DIV/0!</v>
      </c>
    </row>
    <row r="36" spans="1:38" ht="25.5" x14ac:dyDescent="0.7">
      <c r="A36" s="1"/>
      <c r="B36" s="55">
        <f>لیست!D37</f>
        <v>0</v>
      </c>
      <c r="C36" s="195">
        <v>0</v>
      </c>
      <c r="D36" s="195">
        <v>0</v>
      </c>
      <c r="E36" s="188" t="e">
        <f t="shared" si="11"/>
        <v>#DIV/0!</v>
      </c>
      <c r="F36" s="195">
        <v>0</v>
      </c>
      <c r="G36" s="195">
        <v>0</v>
      </c>
      <c r="H36" s="188" t="e">
        <f t="shared" si="0"/>
        <v>#DIV/0!</v>
      </c>
      <c r="I36" s="195">
        <v>0</v>
      </c>
      <c r="J36" s="195">
        <v>0</v>
      </c>
      <c r="K36" s="188" t="e">
        <f t="shared" si="1"/>
        <v>#DIV/0!</v>
      </c>
      <c r="L36" s="195">
        <v>0</v>
      </c>
      <c r="M36" s="195">
        <v>0</v>
      </c>
      <c r="N36" s="188" t="e">
        <f t="shared" si="2"/>
        <v>#DIV/0!</v>
      </c>
      <c r="O36" s="195">
        <v>0</v>
      </c>
      <c r="P36" s="195">
        <v>0</v>
      </c>
      <c r="Q36" s="188" t="e">
        <f t="shared" si="3"/>
        <v>#DIV/0!</v>
      </c>
      <c r="R36" s="195">
        <v>0</v>
      </c>
      <c r="S36" s="195">
        <v>0</v>
      </c>
      <c r="T36" s="188" t="e">
        <f t="shared" si="4"/>
        <v>#DIV/0!</v>
      </c>
      <c r="U36" s="195">
        <v>0</v>
      </c>
      <c r="V36" s="195">
        <v>0</v>
      </c>
      <c r="W36" s="188" t="e">
        <f t="shared" si="5"/>
        <v>#DIV/0!</v>
      </c>
      <c r="X36" s="195">
        <v>0</v>
      </c>
      <c r="Y36" s="195">
        <v>0</v>
      </c>
      <c r="Z36" s="188" t="e">
        <f t="shared" si="6"/>
        <v>#DIV/0!</v>
      </c>
      <c r="AA36" s="195">
        <v>0</v>
      </c>
      <c r="AB36" s="195">
        <v>0</v>
      </c>
      <c r="AC36" s="188" t="e">
        <f t="shared" si="7"/>
        <v>#DIV/0!</v>
      </c>
      <c r="AD36" s="195">
        <v>0</v>
      </c>
      <c r="AE36" s="195">
        <v>0</v>
      </c>
      <c r="AF36" s="188" t="e">
        <f t="shared" si="8"/>
        <v>#DIV/0!</v>
      </c>
      <c r="AG36" s="195">
        <v>0</v>
      </c>
      <c r="AH36" s="195">
        <v>0</v>
      </c>
      <c r="AI36" s="188" t="e">
        <f t="shared" si="9"/>
        <v>#DIV/0!</v>
      </c>
      <c r="AJ36" s="195">
        <v>0</v>
      </c>
      <c r="AK36" s="195">
        <v>0</v>
      </c>
      <c r="AL36" s="188" t="e">
        <f t="shared" si="10"/>
        <v>#DIV/0!</v>
      </c>
    </row>
    <row r="37" spans="1:38" ht="25.5" x14ac:dyDescent="0.7">
      <c r="A37" s="1"/>
      <c r="B37" s="55">
        <f>لیست!D38</f>
        <v>0</v>
      </c>
      <c r="C37" s="195">
        <v>0</v>
      </c>
      <c r="D37" s="195">
        <v>0</v>
      </c>
      <c r="E37" s="188" t="e">
        <f t="shared" si="11"/>
        <v>#DIV/0!</v>
      </c>
      <c r="F37" s="195">
        <v>0</v>
      </c>
      <c r="G37" s="195">
        <v>0</v>
      </c>
      <c r="H37" s="188" t="e">
        <f t="shared" si="0"/>
        <v>#DIV/0!</v>
      </c>
      <c r="I37" s="195">
        <v>0</v>
      </c>
      <c r="J37" s="195">
        <v>0</v>
      </c>
      <c r="K37" s="188" t="e">
        <f t="shared" si="1"/>
        <v>#DIV/0!</v>
      </c>
      <c r="L37" s="195">
        <v>0</v>
      </c>
      <c r="M37" s="195">
        <v>0</v>
      </c>
      <c r="N37" s="188" t="e">
        <f t="shared" si="2"/>
        <v>#DIV/0!</v>
      </c>
      <c r="O37" s="195">
        <v>0</v>
      </c>
      <c r="P37" s="195">
        <v>0</v>
      </c>
      <c r="Q37" s="188" t="e">
        <f t="shared" si="3"/>
        <v>#DIV/0!</v>
      </c>
      <c r="R37" s="195">
        <v>0</v>
      </c>
      <c r="S37" s="195">
        <v>0</v>
      </c>
      <c r="T37" s="188" t="e">
        <f t="shared" si="4"/>
        <v>#DIV/0!</v>
      </c>
      <c r="U37" s="195">
        <v>0</v>
      </c>
      <c r="V37" s="195">
        <v>0</v>
      </c>
      <c r="W37" s="188" t="e">
        <f t="shared" si="5"/>
        <v>#DIV/0!</v>
      </c>
      <c r="X37" s="195">
        <v>0</v>
      </c>
      <c r="Y37" s="195">
        <v>0</v>
      </c>
      <c r="Z37" s="188" t="e">
        <f t="shared" si="6"/>
        <v>#DIV/0!</v>
      </c>
      <c r="AA37" s="195">
        <v>0</v>
      </c>
      <c r="AB37" s="195">
        <v>0</v>
      </c>
      <c r="AC37" s="188" t="e">
        <f t="shared" si="7"/>
        <v>#DIV/0!</v>
      </c>
      <c r="AD37" s="195">
        <v>0</v>
      </c>
      <c r="AE37" s="195">
        <v>0</v>
      </c>
      <c r="AF37" s="188" t="e">
        <f t="shared" si="8"/>
        <v>#DIV/0!</v>
      </c>
      <c r="AG37" s="195">
        <v>0</v>
      </c>
      <c r="AH37" s="195">
        <v>0</v>
      </c>
      <c r="AI37" s="188" t="e">
        <f t="shared" si="9"/>
        <v>#DIV/0!</v>
      </c>
      <c r="AJ37" s="195">
        <v>0</v>
      </c>
      <c r="AK37" s="195">
        <v>0</v>
      </c>
      <c r="AL37" s="188" t="e">
        <f t="shared" si="10"/>
        <v>#DIV/0!</v>
      </c>
    </row>
    <row r="38" spans="1:38" ht="25.5" x14ac:dyDescent="0.7">
      <c r="A38" s="1"/>
      <c r="B38" s="55">
        <f>لیست!D39</f>
        <v>0</v>
      </c>
      <c r="C38" s="195">
        <v>0</v>
      </c>
      <c r="D38" s="195">
        <v>0</v>
      </c>
      <c r="E38" s="188" t="e">
        <f t="shared" si="11"/>
        <v>#DIV/0!</v>
      </c>
      <c r="F38" s="195">
        <v>0</v>
      </c>
      <c r="G38" s="195">
        <v>0</v>
      </c>
      <c r="H38" s="188" t="e">
        <f t="shared" si="0"/>
        <v>#DIV/0!</v>
      </c>
      <c r="I38" s="195">
        <v>0</v>
      </c>
      <c r="J38" s="195">
        <v>0</v>
      </c>
      <c r="K38" s="188" t="e">
        <f t="shared" si="1"/>
        <v>#DIV/0!</v>
      </c>
      <c r="L38" s="195">
        <v>0</v>
      </c>
      <c r="M38" s="195">
        <v>0</v>
      </c>
      <c r="N38" s="188" t="e">
        <f t="shared" si="2"/>
        <v>#DIV/0!</v>
      </c>
      <c r="O38" s="195">
        <v>0</v>
      </c>
      <c r="P38" s="195">
        <v>0</v>
      </c>
      <c r="Q38" s="188" t="e">
        <f t="shared" si="3"/>
        <v>#DIV/0!</v>
      </c>
      <c r="R38" s="195">
        <v>0</v>
      </c>
      <c r="S38" s="195">
        <v>0</v>
      </c>
      <c r="T38" s="188" t="e">
        <f t="shared" si="4"/>
        <v>#DIV/0!</v>
      </c>
      <c r="U38" s="195">
        <v>0</v>
      </c>
      <c r="V38" s="195">
        <v>0</v>
      </c>
      <c r="W38" s="188" t="e">
        <f t="shared" si="5"/>
        <v>#DIV/0!</v>
      </c>
      <c r="X38" s="195">
        <v>0</v>
      </c>
      <c r="Y38" s="195">
        <v>0</v>
      </c>
      <c r="Z38" s="188" t="e">
        <f t="shared" si="6"/>
        <v>#DIV/0!</v>
      </c>
      <c r="AA38" s="195">
        <v>0</v>
      </c>
      <c r="AB38" s="195">
        <v>0</v>
      </c>
      <c r="AC38" s="188" t="e">
        <f t="shared" si="7"/>
        <v>#DIV/0!</v>
      </c>
      <c r="AD38" s="195">
        <v>0</v>
      </c>
      <c r="AE38" s="195">
        <v>0</v>
      </c>
      <c r="AF38" s="188" t="e">
        <f t="shared" si="8"/>
        <v>#DIV/0!</v>
      </c>
      <c r="AG38" s="195">
        <v>0</v>
      </c>
      <c r="AH38" s="195">
        <v>0</v>
      </c>
      <c r="AI38" s="188" t="e">
        <f t="shared" si="9"/>
        <v>#DIV/0!</v>
      </c>
      <c r="AJ38" s="195">
        <v>0</v>
      </c>
      <c r="AK38" s="195">
        <v>0</v>
      </c>
      <c r="AL38" s="188" t="e">
        <f t="shared" si="10"/>
        <v>#DIV/0!</v>
      </c>
    </row>
    <row r="39" spans="1:38" ht="25.5" x14ac:dyDescent="0.7">
      <c r="A39" s="1"/>
      <c r="B39" s="55">
        <f>لیست!D40</f>
        <v>0</v>
      </c>
      <c r="C39" s="195">
        <v>0</v>
      </c>
      <c r="D39" s="195">
        <v>0</v>
      </c>
      <c r="E39" s="188" t="e">
        <f t="shared" si="11"/>
        <v>#DIV/0!</v>
      </c>
      <c r="F39" s="195">
        <v>0</v>
      </c>
      <c r="G39" s="195">
        <v>0</v>
      </c>
      <c r="H39" s="188" t="e">
        <f t="shared" si="0"/>
        <v>#DIV/0!</v>
      </c>
      <c r="I39" s="195">
        <v>0</v>
      </c>
      <c r="J39" s="195">
        <v>0</v>
      </c>
      <c r="K39" s="188" t="e">
        <f t="shared" si="1"/>
        <v>#DIV/0!</v>
      </c>
      <c r="L39" s="195">
        <v>0</v>
      </c>
      <c r="M39" s="195">
        <v>0</v>
      </c>
      <c r="N39" s="188" t="e">
        <f t="shared" si="2"/>
        <v>#DIV/0!</v>
      </c>
      <c r="O39" s="195">
        <v>0</v>
      </c>
      <c r="P39" s="195">
        <v>0</v>
      </c>
      <c r="Q39" s="188" t="e">
        <f t="shared" si="3"/>
        <v>#DIV/0!</v>
      </c>
      <c r="R39" s="195">
        <v>0</v>
      </c>
      <c r="S39" s="195">
        <v>0</v>
      </c>
      <c r="T39" s="188" t="e">
        <f t="shared" si="4"/>
        <v>#DIV/0!</v>
      </c>
      <c r="U39" s="195">
        <v>0</v>
      </c>
      <c r="V39" s="195">
        <v>0</v>
      </c>
      <c r="W39" s="188" t="e">
        <f t="shared" si="5"/>
        <v>#DIV/0!</v>
      </c>
      <c r="X39" s="195">
        <v>0</v>
      </c>
      <c r="Y39" s="195">
        <v>0</v>
      </c>
      <c r="Z39" s="188" t="e">
        <f t="shared" si="6"/>
        <v>#DIV/0!</v>
      </c>
      <c r="AA39" s="195">
        <v>0</v>
      </c>
      <c r="AB39" s="195">
        <v>0</v>
      </c>
      <c r="AC39" s="188" t="e">
        <f t="shared" si="7"/>
        <v>#DIV/0!</v>
      </c>
      <c r="AD39" s="195">
        <v>0</v>
      </c>
      <c r="AE39" s="195">
        <v>0</v>
      </c>
      <c r="AF39" s="188" t="e">
        <f t="shared" si="8"/>
        <v>#DIV/0!</v>
      </c>
      <c r="AG39" s="195">
        <v>0</v>
      </c>
      <c r="AH39" s="195">
        <v>0</v>
      </c>
      <c r="AI39" s="188" t="e">
        <f t="shared" si="9"/>
        <v>#DIV/0!</v>
      </c>
      <c r="AJ39" s="195">
        <v>0</v>
      </c>
      <c r="AK39" s="195">
        <v>0</v>
      </c>
      <c r="AL39" s="188" t="e">
        <f t="shared" si="10"/>
        <v>#DIV/0!</v>
      </c>
    </row>
    <row r="40" spans="1:38" ht="25.5" x14ac:dyDescent="0.7">
      <c r="A40" s="1"/>
      <c r="B40" s="55">
        <f>لیست!D41</f>
        <v>0</v>
      </c>
      <c r="C40" s="195">
        <v>0</v>
      </c>
      <c r="D40" s="195">
        <v>0</v>
      </c>
      <c r="E40" s="188" t="e">
        <f t="shared" si="11"/>
        <v>#DIV/0!</v>
      </c>
      <c r="F40" s="195">
        <v>0</v>
      </c>
      <c r="G40" s="195">
        <v>0</v>
      </c>
      <c r="H40" s="188" t="e">
        <f t="shared" si="0"/>
        <v>#DIV/0!</v>
      </c>
      <c r="I40" s="195">
        <v>0</v>
      </c>
      <c r="J40" s="195">
        <v>0</v>
      </c>
      <c r="K40" s="188" t="e">
        <f t="shared" si="1"/>
        <v>#DIV/0!</v>
      </c>
      <c r="L40" s="195">
        <v>0</v>
      </c>
      <c r="M40" s="195">
        <v>0</v>
      </c>
      <c r="N40" s="188" t="e">
        <f t="shared" si="2"/>
        <v>#DIV/0!</v>
      </c>
      <c r="O40" s="195">
        <v>0</v>
      </c>
      <c r="P40" s="195">
        <v>0</v>
      </c>
      <c r="Q40" s="188" t="e">
        <f t="shared" si="3"/>
        <v>#DIV/0!</v>
      </c>
      <c r="R40" s="195">
        <v>0</v>
      </c>
      <c r="S40" s="195">
        <v>0</v>
      </c>
      <c r="T40" s="188" t="e">
        <f t="shared" si="4"/>
        <v>#DIV/0!</v>
      </c>
      <c r="U40" s="195">
        <v>0</v>
      </c>
      <c r="V40" s="195">
        <v>0</v>
      </c>
      <c r="W40" s="188" t="e">
        <f t="shared" si="5"/>
        <v>#DIV/0!</v>
      </c>
      <c r="X40" s="195">
        <v>0</v>
      </c>
      <c r="Y40" s="195">
        <v>0</v>
      </c>
      <c r="Z40" s="188" t="e">
        <f t="shared" si="6"/>
        <v>#DIV/0!</v>
      </c>
      <c r="AA40" s="195">
        <v>0</v>
      </c>
      <c r="AB40" s="195">
        <v>0</v>
      </c>
      <c r="AC40" s="188" t="e">
        <f t="shared" si="7"/>
        <v>#DIV/0!</v>
      </c>
      <c r="AD40" s="195">
        <v>0</v>
      </c>
      <c r="AE40" s="195">
        <v>0</v>
      </c>
      <c r="AF40" s="188" t="e">
        <f t="shared" si="8"/>
        <v>#DIV/0!</v>
      </c>
      <c r="AG40" s="195">
        <v>0</v>
      </c>
      <c r="AH40" s="195">
        <v>0</v>
      </c>
      <c r="AI40" s="188" t="e">
        <f t="shared" si="9"/>
        <v>#DIV/0!</v>
      </c>
      <c r="AJ40" s="195">
        <v>0</v>
      </c>
      <c r="AK40" s="195">
        <v>0</v>
      </c>
      <c r="AL40" s="188" t="e">
        <f t="shared" si="10"/>
        <v>#DIV/0!</v>
      </c>
    </row>
    <row r="41" spans="1:38" ht="25.5" x14ac:dyDescent="0.7">
      <c r="A41" s="1"/>
      <c r="B41" s="55">
        <f>لیست!D42</f>
        <v>0</v>
      </c>
      <c r="C41" s="195">
        <v>0</v>
      </c>
      <c r="D41" s="195">
        <v>0</v>
      </c>
      <c r="E41" s="188" t="e">
        <f t="shared" si="11"/>
        <v>#DIV/0!</v>
      </c>
      <c r="F41" s="195">
        <v>0</v>
      </c>
      <c r="G41" s="195">
        <v>0</v>
      </c>
      <c r="H41" s="188" t="e">
        <f t="shared" si="0"/>
        <v>#DIV/0!</v>
      </c>
      <c r="I41" s="195">
        <v>0</v>
      </c>
      <c r="J41" s="195">
        <v>0</v>
      </c>
      <c r="K41" s="188" t="e">
        <f t="shared" si="1"/>
        <v>#DIV/0!</v>
      </c>
      <c r="L41" s="195">
        <v>0</v>
      </c>
      <c r="M41" s="195">
        <v>0</v>
      </c>
      <c r="N41" s="188" t="e">
        <f t="shared" si="2"/>
        <v>#DIV/0!</v>
      </c>
      <c r="O41" s="195">
        <v>0</v>
      </c>
      <c r="P41" s="195">
        <v>0</v>
      </c>
      <c r="Q41" s="188" t="e">
        <f t="shared" si="3"/>
        <v>#DIV/0!</v>
      </c>
      <c r="R41" s="195">
        <v>0</v>
      </c>
      <c r="S41" s="195">
        <v>0</v>
      </c>
      <c r="T41" s="188" t="e">
        <f t="shared" si="4"/>
        <v>#DIV/0!</v>
      </c>
      <c r="U41" s="195">
        <v>0</v>
      </c>
      <c r="V41" s="195">
        <v>0</v>
      </c>
      <c r="W41" s="188" t="e">
        <f t="shared" si="5"/>
        <v>#DIV/0!</v>
      </c>
      <c r="X41" s="195">
        <v>0</v>
      </c>
      <c r="Y41" s="195">
        <v>0</v>
      </c>
      <c r="Z41" s="188" t="e">
        <f t="shared" si="6"/>
        <v>#DIV/0!</v>
      </c>
      <c r="AA41" s="195">
        <v>0</v>
      </c>
      <c r="AB41" s="195">
        <v>0</v>
      </c>
      <c r="AC41" s="188" t="e">
        <f t="shared" si="7"/>
        <v>#DIV/0!</v>
      </c>
      <c r="AD41" s="195">
        <v>0</v>
      </c>
      <c r="AE41" s="195">
        <v>0</v>
      </c>
      <c r="AF41" s="188" t="e">
        <f t="shared" si="8"/>
        <v>#DIV/0!</v>
      </c>
      <c r="AG41" s="195">
        <v>0</v>
      </c>
      <c r="AH41" s="195">
        <v>0</v>
      </c>
      <c r="AI41" s="188" t="e">
        <f t="shared" si="9"/>
        <v>#DIV/0!</v>
      </c>
      <c r="AJ41" s="195">
        <v>0</v>
      </c>
      <c r="AK41" s="195">
        <v>0</v>
      </c>
      <c r="AL41" s="188" t="e">
        <f t="shared" si="10"/>
        <v>#DIV/0!</v>
      </c>
    </row>
    <row r="42" spans="1:38" ht="25.5" x14ac:dyDescent="0.7">
      <c r="A42" s="1"/>
      <c r="B42" s="55">
        <f>لیست!D43</f>
        <v>0</v>
      </c>
      <c r="C42" s="195">
        <v>0</v>
      </c>
      <c r="D42" s="195">
        <v>0</v>
      </c>
      <c r="E42" s="188" t="e">
        <f t="shared" si="11"/>
        <v>#DIV/0!</v>
      </c>
      <c r="F42" s="195">
        <v>0</v>
      </c>
      <c r="G42" s="195">
        <v>0</v>
      </c>
      <c r="H42" s="188" t="e">
        <f t="shared" si="0"/>
        <v>#DIV/0!</v>
      </c>
      <c r="I42" s="195">
        <v>0</v>
      </c>
      <c r="J42" s="195">
        <v>0</v>
      </c>
      <c r="K42" s="188" t="e">
        <f t="shared" si="1"/>
        <v>#DIV/0!</v>
      </c>
      <c r="L42" s="195">
        <v>0</v>
      </c>
      <c r="M42" s="195">
        <v>0</v>
      </c>
      <c r="N42" s="188" t="e">
        <f t="shared" si="2"/>
        <v>#DIV/0!</v>
      </c>
      <c r="O42" s="195">
        <v>0</v>
      </c>
      <c r="P42" s="195">
        <v>0</v>
      </c>
      <c r="Q42" s="188" t="e">
        <f t="shared" si="3"/>
        <v>#DIV/0!</v>
      </c>
      <c r="R42" s="195">
        <v>0</v>
      </c>
      <c r="S42" s="195">
        <v>0</v>
      </c>
      <c r="T42" s="188" t="e">
        <f t="shared" si="4"/>
        <v>#DIV/0!</v>
      </c>
      <c r="U42" s="195">
        <v>0</v>
      </c>
      <c r="V42" s="195">
        <v>0</v>
      </c>
      <c r="W42" s="188" t="e">
        <f t="shared" si="5"/>
        <v>#DIV/0!</v>
      </c>
      <c r="X42" s="195">
        <v>0</v>
      </c>
      <c r="Y42" s="195">
        <v>0</v>
      </c>
      <c r="Z42" s="188" t="e">
        <f t="shared" si="6"/>
        <v>#DIV/0!</v>
      </c>
      <c r="AA42" s="195">
        <v>0</v>
      </c>
      <c r="AB42" s="195">
        <v>0</v>
      </c>
      <c r="AC42" s="188" t="e">
        <f t="shared" si="7"/>
        <v>#DIV/0!</v>
      </c>
      <c r="AD42" s="195">
        <v>0</v>
      </c>
      <c r="AE42" s="195">
        <v>0</v>
      </c>
      <c r="AF42" s="188" t="e">
        <f t="shared" si="8"/>
        <v>#DIV/0!</v>
      </c>
      <c r="AG42" s="195">
        <v>0</v>
      </c>
      <c r="AH42" s="195">
        <v>0</v>
      </c>
      <c r="AI42" s="188" t="e">
        <f t="shared" si="9"/>
        <v>#DIV/0!</v>
      </c>
      <c r="AJ42" s="195">
        <v>0</v>
      </c>
      <c r="AK42" s="195">
        <v>0</v>
      </c>
      <c r="AL42" s="188" t="e">
        <f t="shared" si="10"/>
        <v>#DIV/0!</v>
      </c>
    </row>
    <row r="43" spans="1:38" ht="25.5" x14ac:dyDescent="0.7">
      <c r="A43" s="1"/>
      <c r="B43" s="55">
        <f>لیست!D44</f>
        <v>0</v>
      </c>
      <c r="C43" s="195">
        <v>0</v>
      </c>
      <c r="D43" s="195">
        <v>0</v>
      </c>
      <c r="E43" s="188" t="e">
        <f t="shared" si="11"/>
        <v>#DIV/0!</v>
      </c>
      <c r="F43" s="195">
        <v>0</v>
      </c>
      <c r="G43" s="195">
        <v>0</v>
      </c>
      <c r="H43" s="188" t="e">
        <f t="shared" si="0"/>
        <v>#DIV/0!</v>
      </c>
      <c r="I43" s="195">
        <v>0</v>
      </c>
      <c r="J43" s="195">
        <v>0</v>
      </c>
      <c r="K43" s="188" t="e">
        <f t="shared" si="1"/>
        <v>#DIV/0!</v>
      </c>
      <c r="L43" s="195">
        <v>0</v>
      </c>
      <c r="M43" s="195">
        <v>0</v>
      </c>
      <c r="N43" s="188" t="e">
        <f t="shared" si="2"/>
        <v>#DIV/0!</v>
      </c>
      <c r="O43" s="195">
        <v>0</v>
      </c>
      <c r="P43" s="195">
        <v>0</v>
      </c>
      <c r="Q43" s="188" t="e">
        <f t="shared" si="3"/>
        <v>#DIV/0!</v>
      </c>
      <c r="R43" s="195">
        <v>0</v>
      </c>
      <c r="S43" s="195">
        <v>0</v>
      </c>
      <c r="T43" s="188" t="e">
        <f t="shared" si="4"/>
        <v>#DIV/0!</v>
      </c>
      <c r="U43" s="195">
        <v>0</v>
      </c>
      <c r="V43" s="195">
        <v>0</v>
      </c>
      <c r="W43" s="188" t="e">
        <f t="shared" si="5"/>
        <v>#DIV/0!</v>
      </c>
      <c r="X43" s="195">
        <v>0</v>
      </c>
      <c r="Y43" s="195">
        <v>0</v>
      </c>
      <c r="Z43" s="188" t="e">
        <f t="shared" si="6"/>
        <v>#DIV/0!</v>
      </c>
      <c r="AA43" s="195">
        <v>0</v>
      </c>
      <c r="AB43" s="195">
        <v>0</v>
      </c>
      <c r="AC43" s="188" t="e">
        <f t="shared" si="7"/>
        <v>#DIV/0!</v>
      </c>
      <c r="AD43" s="195">
        <v>0</v>
      </c>
      <c r="AE43" s="195">
        <v>0</v>
      </c>
      <c r="AF43" s="188" t="e">
        <f t="shared" si="8"/>
        <v>#DIV/0!</v>
      </c>
      <c r="AG43" s="195">
        <v>0</v>
      </c>
      <c r="AH43" s="195">
        <v>0</v>
      </c>
      <c r="AI43" s="188" t="e">
        <f t="shared" si="9"/>
        <v>#DIV/0!</v>
      </c>
      <c r="AJ43" s="195">
        <v>0</v>
      </c>
      <c r="AK43" s="195">
        <v>0</v>
      </c>
      <c r="AL43" s="188" t="e">
        <f t="shared" si="10"/>
        <v>#DIV/0!</v>
      </c>
    </row>
    <row r="44" spans="1:38" ht="25.5" x14ac:dyDescent="0.7">
      <c r="A44" s="1"/>
      <c r="B44" s="55">
        <f>لیست!D45</f>
        <v>0</v>
      </c>
      <c r="C44" s="195">
        <v>0</v>
      </c>
      <c r="D44" s="195">
        <v>0</v>
      </c>
      <c r="E44" s="188" t="e">
        <f t="shared" si="11"/>
        <v>#DIV/0!</v>
      </c>
      <c r="F44" s="195">
        <v>0</v>
      </c>
      <c r="G44" s="195">
        <v>0</v>
      </c>
      <c r="H44" s="188" t="e">
        <f t="shared" si="0"/>
        <v>#DIV/0!</v>
      </c>
      <c r="I44" s="195">
        <v>0</v>
      </c>
      <c r="J44" s="195">
        <v>0</v>
      </c>
      <c r="K44" s="188" t="e">
        <f t="shared" si="1"/>
        <v>#DIV/0!</v>
      </c>
      <c r="L44" s="195">
        <v>0</v>
      </c>
      <c r="M44" s="195">
        <v>0</v>
      </c>
      <c r="N44" s="188" t="e">
        <f t="shared" si="2"/>
        <v>#DIV/0!</v>
      </c>
      <c r="O44" s="195">
        <v>0</v>
      </c>
      <c r="P44" s="195">
        <v>0</v>
      </c>
      <c r="Q44" s="188" t="e">
        <f t="shared" si="3"/>
        <v>#DIV/0!</v>
      </c>
      <c r="R44" s="195">
        <v>0</v>
      </c>
      <c r="S44" s="195">
        <v>0</v>
      </c>
      <c r="T44" s="188" t="e">
        <f t="shared" si="4"/>
        <v>#DIV/0!</v>
      </c>
      <c r="U44" s="195">
        <v>0</v>
      </c>
      <c r="V44" s="195">
        <v>0</v>
      </c>
      <c r="W44" s="188" t="e">
        <f t="shared" si="5"/>
        <v>#DIV/0!</v>
      </c>
      <c r="X44" s="195">
        <v>0</v>
      </c>
      <c r="Y44" s="195">
        <v>0</v>
      </c>
      <c r="Z44" s="188" t="e">
        <f t="shared" si="6"/>
        <v>#DIV/0!</v>
      </c>
      <c r="AA44" s="195">
        <v>0</v>
      </c>
      <c r="AB44" s="195">
        <v>0</v>
      </c>
      <c r="AC44" s="188" t="e">
        <f t="shared" si="7"/>
        <v>#DIV/0!</v>
      </c>
      <c r="AD44" s="195">
        <v>0</v>
      </c>
      <c r="AE44" s="195">
        <v>0</v>
      </c>
      <c r="AF44" s="188" t="e">
        <f t="shared" si="8"/>
        <v>#DIV/0!</v>
      </c>
      <c r="AG44" s="195">
        <v>0</v>
      </c>
      <c r="AH44" s="195">
        <v>0</v>
      </c>
      <c r="AI44" s="188" t="e">
        <f t="shared" si="9"/>
        <v>#DIV/0!</v>
      </c>
      <c r="AJ44" s="195">
        <v>0</v>
      </c>
      <c r="AK44" s="195">
        <v>0</v>
      </c>
      <c r="AL44" s="188" t="e">
        <f t="shared" si="10"/>
        <v>#DIV/0!</v>
      </c>
    </row>
    <row r="45" spans="1:38" ht="25.5" x14ac:dyDescent="0.7">
      <c r="A45" s="1"/>
      <c r="B45" s="55">
        <f>لیست!D46</f>
        <v>0</v>
      </c>
      <c r="C45" s="195">
        <v>0</v>
      </c>
      <c r="D45" s="195">
        <v>0</v>
      </c>
      <c r="E45" s="188" t="e">
        <f t="shared" si="11"/>
        <v>#DIV/0!</v>
      </c>
      <c r="F45" s="195">
        <v>0</v>
      </c>
      <c r="G45" s="195">
        <v>0</v>
      </c>
      <c r="H45" s="188" t="e">
        <f t="shared" si="0"/>
        <v>#DIV/0!</v>
      </c>
      <c r="I45" s="195">
        <v>0</v>
      </c>
      <c r="J45" s="195">
        <v>0</v>
      </c>
      <c r="K45" s="188" t="e">
        <f t="shared" si="1"/>
        <v>#DIV/0!</v>
      </c>
      <c r="L45" s="195">
        <v>0</v>
      </c>
      <c r="M45" s="195">
        <v>0</v>
      </c>
      <c r="N45" s="188" t="e">
        <f t="shared" si="2"/>
        <v>#DIV/0!</v>
      </c>
      <c r="O45" s="195">
        <v>0</v>
      </c>
      <c r="P45" s="195">
        <v>0</v>
      </c>
      <c r="Q45" s="188" t="e">
        <f t="shared" si="3"/>
        <v>#DIV/0!</v>
      </c>
      <c r="R45" s="195">
        <v>0</v>
      </c>
      <c r="S45" s="195">
        <v>0</v>
      </c>
      <c r="T45" s="188" t="e">
        <f t="shared" si="4"/>
        <v>#DIV/0!</v>
      </c>
      <c r="U45" s="195">
        <v>0</v>
      </c>
      <c r="V45" s="195">
        <v>0</v>
      </c>
      <c r="W45" s="188" t="e">
        <f t="shared" si="5"/>
        <v>#DIV/0!</v>
      </c>
      <c r="X45" s="195">
        <v>0</v>
      </c>
      <c r="Y45" s="195">
        <v>0</v>
      </c>
      <c r="Z45" s="188" t="e">
        <f t="shared" si="6"/>
        <v>#DIV/0!</v>
      </c>
      <c r="AA45" s="195">
        <v>0</v>
      </c>
      <c r="AB45" s="195">
        <v>0</v>
      </c>
      <c r="AC45" s="188" t="e">
        <f t="shared" si="7"/>
        <v>#DIV/0!</v>
      </c>
      <c r="AD45" s="195">
        <v>0</v>
      </c>
      <c r="AE45" s="195">
        <v>0</v>
      </c>
      <c r="AF45" s="188" t="e">
        <f t="shared" si="8"/>
        <v>#DIV/0!</v>
      </c>
      <c r="AG45" s="195">
        <v>0</v>
      </c>
      <c r="AH45" s="195">
        <v>0</v>
      </c>
      <c r="AI45" s="188" t="e">
        <f t="shared" si="9"/>
        <v>#DIV/0!</v>
      </c>
      <c r="AJ45" s="195">
        <v>0</v>
      </c>
      <c r="AK45" s="195">
        <v>0</v>
      </c>
      <c r="AL45" s="188" t="e">
        <f t="shared" si="10"/>
        <v>#DIV/0!</v>
      </c>
    </row>
    <row r="46" spans="1:38" ht="25.5" x14ac:dyDescent="0.7">
      <c r="A46" s="1"/>
      <c r="B46" s="55">
        <f>لیست!D47</f>
        <v>0</v>
      </c>
      <c r="C46" s="195">
        <v>0</v>
      </c>
      <c r="D46" s="195">
        <v>0</v>
      </c>
      <c r="E46" s="188" t="e">
        <f t="shared" si="11"/>
        <v>#DIV/0!</v>
      </c>
      <c r="F46" s="195">
        <v>0</v>
      </c>
      <c r="G46" s="195">
        <v>0</v>
      </c>
      <c r="H46" s="188" t="e">
        <f t="shared" si="0"/>
        <v>#DIV/0!</v>
      </c>
      <c r="I46" s="195">
        <v>0</v>
      </c>
      <c r="J46" s="195">
        <v>0</v>
      </c>
      <c r="K46" s="188" t="e">
        <f t="shared" si="1"/>
        <v>#DIV/0!</v>
      </c>
      <c r="L46" s="195">
        <v>0</v>
      </c>
      <c r="M46" s="195">
        <v>0</v>
      </c>
      <c r="N46" s="188" t="e">
        <f t="shared" si="2"/>
        <v>#DIV/0!</v>
      </c>
      <c r="O46" s="195">
        <v>0</v>
      </c>
      <c r="P46" s="195">
        <v>0</v>
      </c>
      <c r="Q46" s="188" t="e">
        <f t="shared" si="3"/>
        <v>#DIV/0!</v>
      </c>
      <c r="R46" s="195">
        <v>0</v>
      </c>
      <c r="S46" s="195">
        <v>0</v>
      </c>
      <c r="T46" s="188" t="e">
        <f t="shared" si="4"/>
        <v>#DIV/0!</v>
      </c>
      <c r="U46" s="195">
        <v>0</v>
      </c>
      <c r="V46" s="195">
        <v>0</v>
      </c>
      <c r="W46" s="188" t="e">
        <f t="shared" si="5"/>
        <v>#DIV/0!</v>
      </c>
      <c r="X46" s="195">
        <v>0</v>
      </c>
      <c r="Y46" s="195">
        <v>0</v>
      </c>
      <c r="Z46" s="188" t="e">
        <f t="shared" si="6"/>
        <v>#DIV/0!</v>
      </c>
      <c r="AA46" s="195">
        <v>0</v>
      </c>
      <c r="AB46" s="195">
        <v>0</v>
      </c>
      <c r="AC46" s="188" t="e">
        <f t="shared" si="7"/>
        <v>#DIV/0!</v>
      </c>
      <c r="AD46" s="195">
        <v>0</v>
      </c>
      <c r="AE46" s="195">
        <v>0</v>
      </c>
      <c r="AF46" s="188" t="e">
        <f t="shared" si="8"/>
        <v>#DIV/0!</v>
      </c>
      <c r="AG46" s="195">
        <v>0</v>
      </c>
      <c r="AH46" s="195">
        <v>0</v>
      </c>
      <c r="AI46" s="188" t="e">
        <f t="shared" si="9"/>
        <v>#DIV/0!</v>
      </c>
      <c r="AJ46" s="195">
        <v>0</v>
      </c>
      <c r="AK46" s="195">
        <v>0</v>
      </c>
      <c r="AL46" s="188" t="e">
        <f t="shared" si="10"/>
        <v>#DIV/0!</v>
      </c>
    </row>
    <row r="47" spans="1:38" ht="25.5" x14ac:dyDescent="0.7">
      <c r="A47" s="1"/>
      <c r="B47" s="55">
        <f>لیست!D48</f>
        <v>0</v>
      </c>
      <c r="C47" s="195">
        <v>0</v>
      </c>
      <c r="D47" s="195">
        <v>0</v>
      </c>
      <c r="E47" s="188" t="e">
        <f t="shared" si="11"/>
        <v>#DIV/0!</v>
      </c>
      <c r="F47" s="195">
        <v>0</v>
      </c>
      <c r="G47" s="195">
        <v>0</v>
      </c>
      <c r="H47" s="188" t="e">
        <f t="shared" si="0"/>
        <v>#DIV/0!</v>
      </c>
      <c r="I47" s="195">
        <v>0</v>
      </c>
      <c r="J47" s="195">
        <v>0</v>
      </c>
      <c r="K47" s="188" t="e">
        <f t="shared" si="1"/>
        <v>#DIV/0!</v>
      </c>
      <c r="L47" s="195">
        <v>0</v>
      </c>
      <c r="M47" s="195">
        <v>0</v>
      </c>
      <c r="N47" s="188" t="e">
        <f t="shared" si="2"/>
        <v>#DIV/0!</v>
      </c>
      <c r="O47" s="195">
        <v>0</v>
      </c>
      <c r="P47" s="195">
        <v>0</v>
      </c>
      <c r="Q47" s="188" t="e">
        <f t="shared" si="3"/>
        <v>#DIV/0!</v>
      </c>
      <c r="R47" s="195">
        <v>0</v>
      </c>
      <c r="S47" s="195">
        <v>0</v>
      </c>
      <c r="T47" s="188" t="e">
        <f t="shared" si="4"/>
        <v>#DIV/0!</v>
      </c>
      <c r="U47" s="195">
        <v>0</v>
      </c>
      <c r="V47" s="195">
        <v>0</v>
      </c>
      <c r="W47" s="188" t="e">
        <f t="shared" si="5"/>
        <v>#DIV/0!</v>
      </c>
      <c r="X47" s="195">
        <v>0</v>
      </c>
      <c r="Y47" s="195">
        <v>0</v>
      </c>
      <c r="Z47" s="188" t="e">
        <f t="shared" si="6"/>
        <v>#DIV/0!</v>
      </c>
      <c r="AA47" s="195">
        <v>0</v>
      </c>
      <c r="AB47" s="195">
        <v>0</v>
      </c>
      <c r="AC47" s="188" t="e">
        <f t="shared" si="7"/>
        <v>#DIV/0!</v>
      </c>
      <c r="AD47" s="195">
        <v>0</v>
      </c>
      <c r="AE47" s="195">
        <v>0</v>
      </c>
      <c r="AF47" s="188" t="e">
        <f t="shared" si="8"/>
        <v>#DIV/0!</v>
      </c>
      <c r="AG47" s="195">
        <v>0</v>
      </c>
      <c r="AH47" s="195">
        <v>0</v>
      </c>
      <c r="AI47" s="188" t="e">
        <f t="shared" si="9"/>
        <v>#DIV/0!</v>
      </c>
      <c r="AJ47" s="195">
        <v>0</v>
      </c>
      <c r="AK47" s="195">
        <v>0</v>
      </c>
      <c r="AL47" s="188" t="e">
        <f t="shared" si="10"/>
        <v>#DIV/0!</v>
      </c>
    </row>
    <row r="48" spans="1:38" ht="25.5" x14ac:dyDescent="0.7">
      <c r="A48" s="1"/>
      <c r="B48" s="55">
        <f>لیست!D49</f>
        <v>0</v>
      </c>
      <c r="C48" s="195">
        <v>0</v>
      </c>
      <c r="D48" s="195">
        <v>0</v>
      </c>
      <c r="E48" s="188" t="e">
        <f t="shared" si="11"/>
        <v>#DIV/0!</v>
      </c>
      <c r="F48" s="195">
        <v>0</v>
      </c>
      <c r="G48" s="195">
        <v>0</v>
      </c>
      <c r="H48" s="188" t="e">
        <f t="shared" si="0"/>
        <v>#DIV/0!</v>
      </c>
      <c r="I48" s="195">
        <v>0</v>
      </c>
      <c r="J48" s="195">
        <v>0</v>
      </c>
      <c r="K48" s="188" t="e">
        <f t="shared" si="1"/>
        <v>#DIV/0!</v>
      </c>
      <c r="L48" s="195">
        <v>0</v>
      </c>
      <c r="M48" s="195">
        <v>0</v>
      </c>
      <c r="N48" s="188" t="e">
        <f t="shared" si="2"/>
        <v>#DIV/0!</v>
      </c>
      <c r="O48" s="195">
        <v>0</v>
      </c>
      <c r="P48" s="195">
        <v>0</v>
      </c>
      <c r="Q48" s="188" t="e">
        <f t="shared" si="3"/>
        <v>#DIV/0!</v>
      </c>
      <c r="R48" s="195">
        <v>0</v>
      </c>
      <c r="S48" s="195">
        <v>0</v>
      </c>
      <c r="T48" s="188" t="e">
        <f t="shared" si="4"/>
        <v>#DIV/0!</v>
      </c>
      <c r="U48" s="195">
        <v>0</v>
      </c>
      <c r="V48" s="195">
        <v>0</v>
      </c>
      <c r="W48" s="188" t="e">
        <f t="shared" si="5"/>
        <v>#DIV/0!</v>
      </c>
      <c r="X48" s="195">
        <v>0</v>
      </c>
      <c r="Y48" s="195">
        <v>0</v>
      </c>
      <c r="Z48" s="188" t="e">
        <f t="shared" si="6"/>
        <v>#DIV/0!</v>
      </c>
      <c r="AA48" s="195">
        <v>0</v>
      </c>
      <c r="AB48" s="195">
        <v>0</v>
      </c>
      <c r="AC48" s="188" t="e">
        <f t="shared" si="7"/>
        <v>#DIV/0!</v>
      </c>
      <c r="AD48" s="195">
        <v>0</v>
      </c>
      <c r="AE48" s="195">
        <v>0</v>
      </c>
      <c r="AF48" s="188" t="e">
        <f t="shared" si="8"/>
        <v>#DIV/0!</v>
      </c>
      <c r="AG48" s="195">
        <v>0</v>
      </c>
      <c r="AH48" s="195">
        <v>0</v>
      </c>
      <c r="AI48" s="188" t="e">
        <f t="shared" si="9"/>
        <v>#DIV/0!</v>
      </c>
      <c r="AJ48" s="195">
        <v>0</v>
      </c>
      <c r="AK48" s="195">
        <v>0</v>
      </c>
      <c r="AL48" s="188" t="e">
        <f t="shared" si="10"/>
        <v>#DIV/0!</v>
      </c>
    </row>
    <row r="49" spans="1:38" ht="25.5" x14ac:dyDescent="0.7">
      <c r="A49" s="1"/>
      <c r="B49" s="55">
        <f>لیست!D50</f>
        <v>0</v>
      </c>
      <c r="C49" s="195">
        <v>0</v>
      </c>
      <c r="D49" s="195">
        <v>0</v>
      </c>
      <c r="E49" s="188" t="e">
        <f t="shared" si="11"/>
        <v>#DIV/0!</v>
      </c>
      <c r="F49" s="195">
        <v>0</v>
      </c>
      <c r="G49" s="195">
        <v>0</v>
      </c>
      <c r="H49" s="188" t="e">
        <f t="shared" si="0"/>
        <v>#DIV/0!</v>
      </c>
      <c r="I49" s="195">
        <v>0</v>
      </c>
      <c r="J49" s="195">
        <v>0</v>
      </c>
      <c r="K49" s="188" t="e">
        <f t="shared" si="1"/>
        <v>#DIV/0!</v>
      </c>
      <c r="L49" s="195">
        <v>0</v>
      </c>
      <c r="M49" s="195">
        <v>0</v>
      </c>
      <c r="N49" s="188" t="e">
        <f t="shared" si="2"/>
        <v>#DIV/0!</v>
      </c>
      <c r="O49" s="195">
        <v>0</v>
      </c>
      <c r="P49" s="195">
        <v>0</v>
      </c>
      <c r="Q49" s="188" t="e">
        <f t="shared" si="3"/>
        <v>#DIV/0!</v>
      </c>
      <c r="R49" s="195">
        <v>0</v>
      </c>
      <c r="S49" s="195">
        <v>0</v>
      </c>
      <c r="T49" s="188" t="e">
        <f t="shared" si="4"/>
        <v>#DIV/0!</v>
      </c>
      <c r="U49" s="195">
        <v>0</v>
      </c>
      <c r="V49" s="195">
        <v>0</v>
      </c>
      <c r="W49" s="188" t="e">
        <f t="shared" si="5"/>
        <v>#DIV/0!</v>
      </c>
      <c r="X49" s="195">
        <v>0</v>
      </c>
      <c r="Y49" s="195">
        <v>0</v>
      </c>
      <c r="Z49" s="188" t="e">
        <f t="shared" si="6"/>
        <v>#DIV/0!</v>
      </c>
      <c r="AA49" s="195">
        <v>0</v>
      </c>
      <c r="AB49" s="195">
        <v>0</v>
      </c>
      <c r="AC49" s="188" t="e">
        <f t="shared" si="7"/>
        <v>#DIV/0!</v>
      </c>
      <c r="AD49" s="195">
        <v>0</v>
      </c>
      <c r="AE49" s="195">
        <v>0</v>
      </c>
      <c r="AF49" s="188" t="e">
        <f t="shared" si="8"/>
        <v>#DIV/0!</v>
      </c>
      <c r="AG49" s="195">
        <v>0</v>
      </c>
      <c r="AH49" s="195">
        <v>0</v>
      </c>
      <c r="AI49" s="188" t="e">
        <f t="shared" si="9"/>
        <v>#DIV/0!</v>
      </c>
      <c r="AJ49" s="195">
        <v>0</v>
      </c>
      <c r="AK49" s="195">
        <v>0</v>
      </c>
      <c r="AL49" s="188" t="e">
        <f t="shared" si="10"/>
        <v>#DIV/0!</v>
      </c>
    </row>
    <row r="50" spans="1:38" ht="25.5" x14ac:dyDescent="0.7">
      <c r="A50" s="1"/>
      <c r="B50" s="55">
        <f>لیست!D51</f>
        <v>0</v>
      </c>
      <c r="C50" s="195">
        <v>0</v>
      </c>
      <c r="D50" s="195">
        <v>0</v>
      </c>
      <c r="E50" s="188" t="e">
        <f t="shared" si="11"/>
        <v>#DIV/0!</v>
      </c>
      <c r="F50" s="195">
        <v>0</v>
      </c>
      <c r="G50" s="195">
        <v>0</v>
      </c>
      <c r="H50" s="188" t="e">
        <f t="shared" si="0"/>
        <v>#DIV/0!</v>
      </c>
      <c r="I50" s="195">
        <v>0</v>
      </c>
      <c r="J50" s="195">
        <v>0</v>
      </c>
      <c r="K50" s="188" t="e">
        <f t="shared" si="1"/>
        <v>#DIV/0!</v>
      </c>
      <c r="L50" s="195">
        <v>0</v>
      </c>
      <c r="M50" s="195">
        <v>0</v>
      </c>
      <c r="N50" s="188" t="e">
        <f t="shared" si="2"/>
        <v>#DIV/0!</v>
      </c>
      <c r="O50" s="195">
        <v>0</v>
      </c>
      <c r="P50" s="195">
        <v>0</v>
      </c>
      <c r="Q50" s="188" t="e">
        <f t="shared" si="3"/>
        <v>#DIV/0!</v>
      </c>
      <c r="R50" s="195">
        <v>0</v>
      </c>
      <c r="S50" s="195">
        <v>0</v>
      </c>
      <c r="T50" s="188" t="e">
        <f t="shared" si="4"/>
        <v>#DIV/0!</v>
      </c>
      <c r="U50" s="195">
        <v>0</v>
      </c>
      <c r="V50" s="195">
        <v>0</v>
      </c>
      <c r="W50" s="188" t="e">
        <f t="shared" si="5"/>
        <v>#DIV/0!</v>
      </c>
      <c r="X50" s="195">
        <v>0</v>
      </c>
      <c r="Y50" s="195">
        <v>0</v>
      </c>
      <c r="Z50" s="188" t="e">
        <f t="shared" si="6"/>
        <v>#DIV/0!</v>
      </c>
      <c r="AA50" s="195">
        <v>0</v>
      </c>
      <c r="AB50" s="195">
        <v>0</v>
      </c>
      <c r="AC50" s="188" t="e">
        <f t="shared" si="7"/>
        <v>#DIV/0!</v>
      </c>
      <c r="AD50" s="195">
        <v>0</v>
      </c>
      <c r="AE50" s="195">
        <v>0</v>
      </c>
      <c r="AF50" s="188" t="e">
        <f t="shared" si="8"/>
        <v>#DIV/0!</v>
      </c>
      <c r="AG50" s="195">
        <v>0</v>
      </c>
      <c r="AH50" s="195">
        <v>0</v>
      </c>
      <c r="AI50" s="188" t="e">
        <f t="shared" si="9"/>
        <v>#DIV/0!</v>
      </c>
      <c r="AJ50" s="195">
        <v>0</v>
      </c>
      <c r="AK50" s="195">
        <v>0</v>
      </c>
      <c r="AL50" s="188" t="e">
        <f t="shared" si="10"/>
        <v>#DIV/0!</v>
      </c>
    </row>
    <row r="51" spans="1:38" ht="25.5" x14ac:dyDescent="0.7">
      <c r="A51" s="1"/>
      <c r="B51" s="55">
        <f>لیست!D52</f>
        <v>0</v>
      </c>
      <c r="C51" s="195">
        <v>0</v>
      </c>
      <c r="D51" s="195">
        <v>0</v>
      </c>
      <c r="E51" s="188" t="e">
        <f t="shared" si="11"/>
        <v>#DIV/0!</v>
      </c>
      <c r="F51" s="195">
        <v>0</v>
      </c>
      <c r="G51" s="195">
        <v>0</v>
      </c>
      <c r="H51" s="188" t="e">
        <f t="shared" si="0"/>
        <v>#DIV/0!</v>
      </c>
      <c r="I51" s="195">
        <v>0</v>
      </c>
      <c r="J51" s="195">
        <v>0</v>
      </c>
      <c r="K51" s="188" t="e">
        <f t="shared" si="1"/>
        <v>#DIV/0!</v>
      </c>
      <c r="L51" s="195">
        <v>0</v>
      </c>
      <c r="M51" s="195">
        <v>0</v>
      </c>
      <c r="N51" s="188" t="e">
        <f t="shared" si="2"/>
        <v>#DIV/0!</v>
      </c>
      <c r="O51" s="195">
        <v>0</v>
      </c>
      <c r="P51" s="195">
        <v>0</v>
      </c>
      <c r="Q51" s="188" t="e">
        <f t="shared" si="3"/>
        <v>#DIV/0!</v>
      </c>
      <c r="R51" s="195">
        <v>0</v>
      </c>
      <c r="S51" s="195">
        <v>0</v>
      </c>
      <c r="T51" s="188" t="e">
        <f t="shared" si="4"/>
        <v>#DIV/0!</v>
      </c>
      <c r="U51" s="195">
        <v>0</v>
      </c>
      <c r="V51" s="195">
        <v>0</v>
      </c>
      <c r="W51" s="188" t="e">
        <f t="shared" si="5"/>
        <v>#DIV/0!</v>
      </c>
      <c r="X51" s="195">
        <v>0</v>
      </c>
      <c r="Y51" s="195">
        <v>0</v>
      </c>
      <c r="Z51" s="188" t="e">
        <f t="shared" si="6"/>
        <v>#DIV/0!</v>
      </c>
      <c r="AA51" s="195">
        <v>0</v>
      </c>
      <c r="AB51" s="195">
        <v>0</v>
      </c>
      <c r="AC51" s="188" t="e">
        <f t="shared" si="7"/>
        <v>#DIV/0!</v>
      </c>
      <c r="AD51" s="195">
        <v>0</v>
      </c>
      <c r="AE51" s="195">
        <v>0</v>
      </c>
      <c r="AF51" s="188" t="e">
        <f t="shared" si="8"/>
        <v>#DIV/0!</v>
      </c>
      <c r="AG51" s="195">
        <v>0</v>
      </c>
      <c r="AH51" s="195">
        <v>0</v>
      </c>
      <c r="AI51" s="188" t="e">
        <f t="shared" si="9"/>
        <v>#DIV/0!</v>
      </c>
      <c r="AJ51" s="195">
        <v>0</v>
      </c>
      <c r="AK51" s="195">
        <v>0</v>
      </c>
      <c r="AL51" s="188" t="e">
        <f t="shared" si="10"/>
        <v>#DIV/0!</v>
      </c>
    </row>
    <row r="52" spans="1:38" ht="25.5" x14ac:dyDescent="0.7">
      <c r="A52" s="1"/>
      <c r="B52" s="55">
        <f>لیست!D53</f>
        <v>0</v>
      </c>
      <c r="C52" s="195">
        <v>0</v>
      </c>
      <c r="D52" s="195">
        <v>0</v>
      </c>
      <c r="E52" s="188" t="e">
        <f t="shared" si="11"/>
        <v>#DIV/0!</v>
      </c>
      <c r="F52" s="195">
        <v>0</v>
      </c>
      <c r="G52" s="195">
        <v>0</v>
      </c>
      <c r="H52" s="188" t="e">
        <f t="shared" si="0"/>
        <v>#DIV/0!</v>
      </c>
      <c r="I52" s="195">
        <v>0</v>
      </c>
      <c r="J52" s="195">
        <v>0</v>
      </c>
      <c r="K52" s="188" t="e">
        <f t="shared" si="1"/>
        <v>#DIV/0!</v>
      </c>
      <c r="L52" s="195">
        <v>0</v>
      </c>
      <c r="M52" s="195">
        <v>0</v>
      </c>
      <c r="N52" s="188" t="e">
        <f t="shared" si="2"/>
        <v>#DIV/0!</v>
      </c>
      <c r="O52" s="195">
        <v>0</v>
      </c>
      <c r="P52" s="195">
        <v>0</v>
      </c>
      <c r="Q52" s="188" t="e">
        <f t="shared" si="3"/>
        <v>#DIV/0!</v>
      </c>
      <c r="R52" s="195">
        <v>0</v>
      </c>
      <c r="S52" s="195">
        <v>0</v>
      </c>
      <c r="T52" s="188" t="e">
        <f t="shared" si="4"/>
        <v>#DIV/0!</v>
      </c>
      <c r="U52" s="195">
        <v>0</v>
      </c>
      <c r="V52" s="195">
        <v>0</v>
      </c>
      <c r="W52" s="188" t="e">
        <f t="shared" si="5"/>
        <v>#DIV/0!</v>
      </c>
      <c r="X52" s="195">
        <v>0</v>
      </c>
      <c r="Y52" s="195">
        <v>0</v>
      </c>
      <c r="Z52" s="188" t="e">
        <f t="shared" si="6"/>
        <v>#DIV/0!</v>
      </c>
      <c r="AA52" s="195">
        <v>0</v>
      </c>
      <c r="AB52" s="195">
        <v>0</v>
      </c>
      <c r="AC52" s="188" t="e">
        <f t="shared" si="7"/>
        <v>#DIV/0!</v>
      </c>
      <c r="AD52" s="195">
        <v>0</v>
      </c>
      <c r="AE52" s="195">
        <v>0</v>
      </c>
      <c r="AF52" s="188" t="e">
        <f t="shared" si="8"/>
        <v>#DIV/0!</v>
      </c>
      <c r="AG52" s="195">
        <v>0</v>
      </c>
      <c r="AH52" s="195">
        <v>0</v>
      </c>
      <c r="AI52" s="188" t="e">
        <f t="shared" si="9"/>
        <v>#DIV/0!</v>
      </c>
      <c r="AJ52" s="195">
        <v>0</v>
      </c>
      <c r="AK52" s="195">
        <v>0</v>
      </c>
      <c r="AL52" s="188" t="e">
        <f t="shared" si="10"/>
        <v>#DIV/0!</v>
      </c>
    </row>
    <row r="53" spans="1:38" ht="25.5" x14ac:dyDescent="0.7">
      <c r="A53" s="1"/>
      <c r="B53" s="55">
        <f>لیست!D54</f>
        <v>0</v>
      </c>
      <c r="C53" s="195">
        <v>0</v>
      </c>
      <c r="D53" s="195">
        <v>0</v>
      </c>
      <c r="E53" s="188" t="e">
        <f t="shared" si="11"/>
        <v>#DIV/0!</v>
      </c>
      <c r="F53" s="195">
        <v>0</v>
      </c>
      <c r="G53" s="195">
        <v>0</v>
      </c>
      <c r="H53" s="188" t="e">
        <f t="shared" si="0"/>
        <v>#DIV/0!</v>
      </c>
      <c r="I53" s="195">
        <v>0</v>
      </c>
      <c r="J53" s="195">
        <v>0</v>
      </c>
      <c r="K53" s="188" t="e">
        <f t="shared" si="1"/>
        <v>#DIV/0!</v>
      </c>
      <c r="L53" s="195">
        <v>0</v>
      </c>
      <c r="M53" s="195">
        <v>0</v>
      </c>
      <c r="N53" s="188" t="e">
        <f t="shared" si="2"/>
        <v>#DIV/0!</v>
      </c>
      <c r="O53" s="195">
        <v>0</v>
      </c>
      <c r="P53" s="195">
        <v>0</v>
      </c>
      <c r="Q53" s="188" t="e">
        <f t="shared" si="3"/>
        <v>#DIV/0!</v>
      </c>
      <c r="R53" s="195">
        <v>0</v>
      </c>
      <c r="S53" s="195">
        <v>0</v>
      </c>
      <c r="T53" s="188" t="e">
        <f t="shared" si="4"/>
        <v>#DIV/0!</v>
      </c>
      <c r="U53" s="195">
        <v>0</v>
      </c>
      <c r="V53" s="195">
        <v>0</v>
      </c>
      <c r="W53" s="188" t="e">
        <f t="shared" si="5"/>
        <v>#DIV/0!</v>
      </c>
      <c r="X53" s="195">
        <v>0</v>
      </c>
      <c r="Y53" s="195">
        <v>0</v>
      </c>
      <c r="Z53" s="188" t="e">
        <f t="shared" si="6"/>
        <v>#DIV/0!</v>
      </c>
      <c r="AA53" s="195">
        <v>0</v>
      </c>
      <c r="AB53" s="195">
        <v>0</v>
      </c>
      <c r="AC53" s="188" t="e">
        <f t="shared" si="7"/>
        <v>#DIV/0!</v>
      </c>
      <c r="AD53" s="195">
        <v>0</v>
      </c>
      <c r="AE53" s="195">
        <v>0</v>
      </c>
      <c r="AF53" s="188" t="e">
        <f t="shared" si="8"/>
        <v>#DIV/0!</v>
      </c>
      <c r="AG53" s="195">
        <v>0</v>
      </c>
      <c r="AH53" s="195">
        <v>0</v>
      </c>
      <c r="AI53" s="188" t="e">
        <f t="shared" si="9"/>
        <v>#DIV/0!</v>
      </c>
      <c r="AJ53" s="195">
        <v>0</v>
      </c>
      <c r="AK53" s="195">
        <v>0</v>
      </c>
      <c r="AL53" s="188" t="e">
        <f t="shared" si="10"/>
        <v>#DIV/0!</v>
      </c>
    </row>
    <row r="54" spans="1:38" ht="26.25" thickBot="1" x14ac:dyDescent="0.75">
      <c r="A54" s="1"/>
      <c r="B54" s="55">
        <f>لیست!D55</f>
        <v>0</v>
      </c>
      <c r="C54" s="195">
        <v>0</v>
      </c>
      <c r="D54" s="195">
        <v>0</v>
      </c>
      <c r="E54" s="193" t="e">
        <f t="shared" si="11"/>
        <v>#DIV/0!</v>
      </c>
      <c r="F54" s="195">
        <v>0</v>
      </c>
      <c r="G54" s="195">
        <v>0</v>
      </c>
      <c r="H54" s="193" t="e">
        <f t="shared" si="0"/>
        <v>#DIV/0!</v>
      </c>
      <c r="I54" s="195">
        <v>0</v>
      </c>
      <c r="J54" s="195">
        <v>0</v>
      </c>
      <c r="K54" s="193" t="e">
        <f t="shared" si="1"/>
        <v>#DIV/0!</v>
      </c>
      <c r="L54" s="195">
        <v>0</v>
      </c>
      <c r="M54" s="195">
        <v>0</v>
      </c>
      <c r="N54" s="193" t="e">
        <f t="shared" si="2"/>
        <v>#DIV/0!</v>
      </c>
      <c r="O54" s="195">
        <v>0</v>
      </c>
      <c r="P54" s="195">
        <v>0</v>
      </c>
      <c r="Q54" s="193" t="e">
        <f t="shared" si="3"/>
        <v>#DIV/0!</v>
      </c>
      <c r="R54" s="195">
        <v>0</v>
      </c>
      <c r="S54" s="195">
        <v>0</v>
      </c>
      <c r="T54" s="193" t="e">
        <f t="shared" si="4"/>
        <v>#DIV/0!</v>
      </c>
      <c r="U54" s="195">
        <v>0</v>
      </c>
      <c r="V54" s="195">
        <v>0</v>
      </c>
      <c r="W54" s="193" t="e">
        <f t="shared" si="5"/>
        <v>#DIV/0!</v>
      </c>
      <c r="X54" s="195">
        <v>0</v>
      </c>
      <c r="Y54" s="195">
        <v>0</v>
      </c>
      <c r="Z54" s="193" t="e">
        <f t="shared" si="6"/>
        <v>#DIV/0!</v>
      </c>
      <c r="AA54" s="195">
        <v>0</v>
      </c>
      <c r="AB54" s="195">
        <v>0</v>
      </c>
      <c r="AC54" s="193" t="e">
        <f t="shared" si="7"/>
        <v>#DIV/0!</v>
      </c>
      <c r="AD54" s="195">
        <v>0</v>
      </c>
      <c r="AE54" s="195">
        <v>0</v>
      </c>
      <c r="AF54" s="193" t="e">
        <f t="shared" si="8"/>
        <v>#DIV/0!</v>
      </c>
      <c r="AG54" s="195">
        <v>0</v>
      </c>
      <c r="AH54" s="195">
        <v>0</v>
      </c>
      <c r="AI54" s="193" t="e">
        <f t="shared" si="9"/>
        <v>#DIV/0!</v>
      </c>
      <c r="AJ54" s="195">
        <v>0</v>
      </c>
      <c r="AK54" s="195">
        <v>0</v>
      </c>
      <c r="AL54" s="193" t="e">
        <f t="shared" si="10"/>
        <v>#DIV/0!</v>
      </c>
    </row>
    <row r="55" spans="1:38" ht="26.25" thickBot="1" x14ac:dyDescent="0.75">
      <c r="A55" s="1"/>
      <c r="B55" s="16" t="s">
        <v>151</v>
      </c>
      <c r="C55" s="196">
        <f>SUM(C5:C54)</f>
        <v>2</v>
      </c>
      <c r="D55" s="196">
        <f>SUM(D5:D54)</f>
        <v>11180</v>
      </c>
      <c r="E55" s="194">
        <f>C55/D55*100</f>
        <v>1.7889087656529516E-2</v>
      </c>
      <c r="F55" s="196">
        <f>SUM(F5:F54)</f>
        <v>7</v>
      </c>
      <c r="G55" s="196">
        <f>SUM(G5:G54)</f>
        <v>10695</v>
      </c>
      <c r="H55" s="194">
        <f>F55/G55*100</f>
        <v>6.5451145395044416E-2</v>
      </c>
      <c r="I55" s="196">
        <f>SUM(I5:I54)</f>
        <v>3</v>
      </c>
      <c r="J55" s="196">
        <f>SUM(J5:J54)</f>
        <v>9180</v>
      </c>
      <c r="K55" s="194">
        <f>I55/J55*100</f>
        <v>3.2679738562091498E-2</v>
      </c>
      <c r="L55" s="196">
        <f>SUM(L5:L54)</f>
        <v>3</v>
      </c>
      <c r="M55" s="196">
        <f>SUM(M5:M54)</f>
        <v>8941</v>
      </c>
      <c r="N55" s="194">
        <f>L55/M55*100</f>
        <v>3.3553293815009509E-2</v>
      </c>
      <c r="O55" s="196">
        <f>SUM(O5:O54)</f>
        <v>2</v>
      </c>
      <c r="P55" s="196">
        <f>SUM(P5:P54)</f>
        <v>10305</v>
      </c>
      <c r="Q55" s="194">
        <f>O55/P55*100</f>
        <v>1.9408054342552158E-2</v>
      </c>
      <c r="R55" s="196">
        <f>SUM(R5:R54)</f>
        <v>4</v>
      </c>
      <c r="S55" s="196">
        <f>SUM(S5:S54)</f>
        <v>10737</v>
      </c>
      <c r="T55" s="194">
        <f>R55/S55*100</f>
        <v>3.7254354102635751E-2</v>
      </c>
      <c r="U55" s="196">
        <f>SUM(U5:U54)</f>
        <v>4</v>
      </c>
      <c r="V55" s="196">
        <f>SUM(V5:V54)</f>
        <v>9968</v>
      </c>
      <c r="W55" s="194">
        <f>U55/V55*100</f>
        <v>4.0128410914927769E-2</v>
      </c>
      <c r="X55" s="196">
        <f>SUM(X5:X54)</f>
        <v>9</v>
      </c>
      <c r="Y55" s="196">
        <f>SUM(Y5:Y54)</f>
        <v>10346</v>
      </c>
      <c r="Z55" s="194">
        <f>X55/Y55*100</f>
        <v>8.6990141117340034E-2</v>
      </c>
      <c r="AA55" s="196">
        <f>SUM(AA5:AA54)</f>
        <v>4</v>
      </c>
      <c r="AB55" s="196">
        <f>SUM(AB5:AB54)</f>
        <v>10754</v>
      </c>
      <c r="AC55" s="194">
        <f>AA55/AB55*100</f>
        <v>3.7195462153617256E-2</v>
      </c>
      <c r="AD55" s="196">
        <f>SUM(AD5:AD54)</f>
        <v>3</v>
      </c>
      <c r="AE55" s="196">
        <f>SUM(AE5:AE54)</f>
        <v>9945</v>
      </c>
      <c r="AF55" s="194">
        <f>AD55/AE55*100</f>
        <v>3.0165912518853696E-2</v>
      </c>
      <c r="AG55" s="196">
        <f>SUM(AG5:AG54)</f>
        <v>1</v>
      </c>
      <c r="AH55" s="196">
        <f>SUM(AH5:AH54)</f>
        <v>10605</v>
      </c>
      <c r="AI55" s="194">
        <f>AG55/AH55*100</f>
        <v>9.4295143800094301E-3</v>
      </c>
      <c r="AJ55" s="196">
        <f>SUM(AJ5:AJ54)</f>
        <v>3</v>
      </c>
      <c r="AK55" s="196">
        <f>SUM(AK5:AK54)</f>
        <v>9444</v>
      </c>
      <c r="AL55" s="194">
        <f>AJ55/AK55*100</f>
        <v>3.176620076238882E-2</v>
      </c>
    </row>
    <row r="56" spans="1:38" ht="26.25" thickBot="1" x14ac:dyDescent="0.75">
      <c r="A56" s="2"/>
      <c r="B56" s="16" t="s">
        <v>15</v>
      </c>
      <c r="C56" s="409">
        <f>SUM(C55,F55,I55)/SUM(D55,G55,J55)*100</f>
        <v>3.8641120592497184E-2</v>
      </c>
      <c r="D56" s="410"/>
      <c r="E56" s="410"/>
      <c r="F56" s="410"/>
      <c r="G56" s="410"/>
      <c r="H56" s="410"/>
      <c r="I56" s="410"/>
      <c r="J56" s="410"/>
      <c r="K56" s="411"/>
      <c r="L56" s="409">
        <f>SUM(L55,O55,R55)/SUM(M55,P55,S55)*100</f>
        <v>3.0017009638795316E-2</v>
      </c>
      <c r="M56" s="410"/>
      <c r="N56" s="410"/>
      <c r="O56" s="410"/>
      <c r="P56" s="410"/>
      <c r="Q56" s="410"/>
      <c r="R56" s="410"/>
      <c r="S56" s="410"/>
      <c r="T56" s="411"/>
      <c r="U56" s="409">
        <f>SUM(U55,X55,AA55)/SUM(V55,Y55,AB55)*100</f>
        <v>5.4718681601647993E-2</v>
      </c>
      <c r="V56" s="410"/>
      <c r="W56" s="410"/>
      <c r="X56" s="410"/>
      <c r="Y56" s="410"/>
      <c r="Z56" s="410"/>
      <c r="AA56" s="410"/>
      <c r="AB56" s="410"/>
      <c r="AC56" s="411"/>
      <c r="AD56" s="409">
        <f>SUM(AD55,AG55,AJ55)/SUM(AE55,AH55,AK55)*100</f>
        <v>2.3338000933520037E-2</v>
      </c>
      <c r="AE56" s="410"/>
      <c r="AF56" s="410"/>
      <c r="AG56" s="410"/>
      <c r="AH56" s="410"/>
      <c r="AI56" s="410"/>
      <c r="AJ56" s="410"/>
      <c r="AK56" s="410"/>
      <c r="AL56" s="411"/>
    </row>
    <row r="57" spans="1:38" ht="26.25" thickBot="1" x14ac:dyDescent="0.75">
      <c r="A57" s="2"/>
      <c r="B57" s="16" t="s">
        <v>16</v>
      </c>
      <c r="C57" s="409">
        <f>SUM(C55,F55,I55,L55,O55,R55)/SUM(D55,G55,J55,M55,P55,S55)*100</f>
        <v>3.440479701169763E-2</v>
      </c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09">
        <f>SUM(U55,X55,AA55,AD55,AG55,AJ55)/SUM(V55,Y55,AB55,AE55,AH55,AK55)*100</f>
        <v>3.9304313648422913E-2</v>
      </c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</row>
    <row r="58" spans="1:38" ht="26.25" thickBot="1" x14ac:dyDescent="0.75">
      <c r="A58" s="2"/>
      <c r="B58" s="16" t="s">
        <v>31</v>
      </c>
      <c r="C58" s="409">
        <f>SUM(U55,X55,AA55,AD55,AG55,AJ55,R55,O55,L55,I55,F55,C55)/SUM(V55,Y55,AB55,AE55,AH55,AK55,S55,P55,M55,J55,G55,D55)*100</f>
        <v>3.6855036855036855E-2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1"/>
    </row>
  </sheetData>
  <sheetProtection algorithmName="SHA-512" hashValue="4tECw0uCpU9OmQbHSlpWgelKTJvib5wkc9QeJbP64X4QMauegvSKvHsXiXa54FyxClyEjMAgoPTculDIgoh/xA==" saltValue="2T7/evc2BD6f2W3duMcTwg==" spinCount="100000" sheet="1" selectLockedCells="1"/>
  <mergeCells count="22">
    <mergeCell ref="C3:E3"/>
    <mergeCell ref="F3:H3"/>
    <mergeCell ref="I3:K3"/>
    <mergeCell ref="Q2:T2"/>
    <mergeCell ref="V2:Y2"/>
    <mergeCell ref="L3:N3"/>
    <mergeCell ref="O3:Q3"/>
    <mergeCell ref="R3:T3"/>
    <mergeCell ref="U3:W3"/>
    <mergeCell ref="X3:Z3"/>
    <mergeCell ref="AE2:AL2"/>
    <mergeCell ref="AA3:AC3"/>
    <mergeCell ref="AD3:AF3"/>
    <mergeCell ref="AG3:AI3"/>
    <mergeCell ref="AJ3:AL3"/>
    <mergeCell ref="C58:AL58"/>
    <mergeCell ref="C56:K56"/>
    <mergeCell ref="L56:T56"/>
    <mergeCell ref="U56:AC56"/>
    <mergeCell ref="AD56:AL56"/>
    <mergeCell ref="C57:T57"/>
    <mergeCell ref="U57:AL5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topLeftCell="T1" zoomScale="70" zoomScaleNormal="70" workbookViewId="0">
      <selection activeCell="AK8" sqref="AK8"/>
    </sheetView>
  </sheetViews>
  <sheetFormatPr defaultRowHeight="15" x14ac:dyDescent="0.25"/>
  <cols>
    <col min="1" max="1" width="2.28515625" customWidth="1"/>
    <col min="2" max="2" width="30.570312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6"/>
      <c r="C2" s="6"/>
      <c r="D2" s="6"/>
      <c r="E2" s="6"/>
      <c r="F2" s="6"/>
      <c r="G2" s="6"/>
      <c r="H2" s="6"/>
      <c r="I2" s="7"/>
      <c r="J2" s="17" t="s">
        <v>22</v>
      </c>
      <c r="K2" s="8" t="s">
        <v>25</v>
      </c>
      <c r="L2" s="6"/>
      <c r="M2" s="6"/>
      <c r="N2" s="6"/>
      <c r="O2" s="6"/>
      <c r="P2" s="421" t="str">
        <f>'شاخص های دانشگاه در یک نگاه'!D3</f>
        <v>جهرم</v>
      </c>
      <c r="Q2" s="421"/>
      <c r="R2" s="421"/>
      <c r="S2" s="421"/>
      <c r="T2" s="421"/>
      <c r="U2" s="10"/>
      <c r="V2" s="417"/>
      <c r="W2" s="417"/>
      <c r="X2" s="417"/>
      <c r="Y2" s="417"/>
      <c r="Z2" s="11" t="s">
        <v>19</v>
      </c>
      <c r="AA2" s="18">
        <f>'شاخص های دانشگاه در یک نگاه'!H3</f>
        <v>1397</v>
      </c>
      <c r="AB2" s="6"/>
      <c r="AC2" s="6"/>
      <c r="AD2" s="6"/>
      <c r="AE2" s="412"/>
      <c r="AF2" s="412"/>
      <c r="AG2" s="412"/>
      <c r="AH2" s="412"/>
      <c r="AI2" s="412"/>
      <c r="AJ2" s="412"/>
      <c r="AK2" s="412"/>
      <c r="AL2" s="413"/>
    </row>
    <row r="3" spans="1:38" ht="23.25" customHeight="1" thickBot="1" x14ac:dyDescent="0.3">
      <c r="B3" s="19"/>
      <c r="C3" s="418" t="s">
        <v>3</v>
      </c>
      <c r="D3" s="419"/>
      <c r="E3" s="420"/>
      <c r="F3" s="418" t="s">
        <v>14</v>
      </c>
      <c r="G3" s="419"/>
      <c r="H3" s="420"/>
      <c r="I3" s="418" t="s">
        <v>5</v>
      </c>
      <c r="J3" s="419"/>
      <c r="K3" s="420"/>
      <c r="L3" s="418" t="s">
        <v>6</v>
      </c>
      <c r="M3" s="419"/>
      <c r="N3" s="420"/>
      <c r="O3" s="418" t="s">
        <v>7</v>
      </c>
      <c r="P3" s="419"/>
      <c r="Q3" s="420"/>
      <c r="R3" s="418" t="s">
        <v>8</v>
      </c>
      <c r="S3" s="419"/>
      <c r="T3" s="420"/>
      <c r="U3" s="418" t="s">
        <v>9</v>
      </c>
      <c r="V3" s="419"/>
      <c r="W3" s="420"/>
      <c r="X3" s="418" t="s">
        <v>10</v>
      </c>
      <c r="Y3" s="419"/>
      <c r="Z3" s="420"/>
      <c r="AA3" s="418" t="s">
        <v>11</v>
      </c>
      <c r="AB3" s="419"/>
      <c r="AC3" s="420"/>
      <c r="AD3" s="418" t="s">
        <v>12</v>
      </c>
      <c r="AE3" s="419"/>
      <c r="AF3" s="420"/>
      <c r="AG3" s="418" t="s">
        <v>13</v>
      </c>
      <c r="AH3" s="419"/>
      <c r="AI3" s="420"/>
      <c r="AJ3" s="418" t="s">
        <v>4</v>
      </c>
      <c r="AK3" s="419"/>
      <c r="AL3" s="420"/>
    </row>
    <row r="4" spans="1:38" ht="70.5" customHeight="1" thickBot="1" x14ac:dyDescent="0.3">
      <c r="B4" s="20" t="s">
        <v>55</v>
      </c>
      <c r="C4" s="14" t="s">
        <v>2</v>
      </c>
      <c r="D4" s="14" t="s">
        <v>60</v>
      </c>
      <c r="E4" s="15" t="s">
        <v>17</v>
      </c>
      <c r="F4" s="14" t="s">
        <v>2</v>
      </c>
      <c r="G4" s="14" t="s">
        <v>60</v>
      </c>
      <c r="H4" s="15" t="s">
        <v>17</v>
      </c>
      <c r="I4" s="14" t="s">
        <v>2</v>
      </c>
      <c r="J4" s="14" t="s">
        <v>60</v>
      </c>
      <c r="K4" s="15" t="s">
        <v>17</v>
      </c>
      <c r="L4" s="14" t="s">
        <v>2</v>
      </c>
      <c r="M4" s="14" t="s">
        <v>60</v>
      </c>
      <c r="N4" s="15" t="s">
        <v>17</v>
      </c>
      <c r="O4" s="14" t="s">
        <v>2</v>
      </c>
      <c r="P4" s="14" t="s">
        <v>60</v>
      </c>
      <c r="Q4" s="15" t="s">
        <v>17</v>
      </c>
      <c r="R4" s="14" t="s">
        <v>2</v>
      </c>
      <c r="S4" s="14" t="s">
        <v>60</v>
      </c>
      <c r="T4" s="15" t="s">
        <v>17</v>
      </c>
      <c r="U4" s="14" t="s">
        <v>2</v>
      </c>
      <c r="V4" s="14" t="s">
        <v>60</v>
      </c>
      <c r="W4" s="15" t="s">
        <v>17</v>
      </c>
      <c r="X4" s="14" t="s">
        <v>2</v>
      </c>
      <c r="Y4" s="14" t="s">
        <v>60</v>
      </c>
      <c r="Z4" s="15" t="s">
        <v>17</v>
      </c>
      <c r="AA4" s="14" t="s">
        <v>2</v>
      </c>
      <c r="AB4" s="14" t="s">
        <v>60</v>
      </c>
      <c r="AC4" s="15" t="s">
        <v>17</v>
      </c>
      <c r="AD4" s="14" t="s">
        <v>2</v>
      </c>
      <c r="AE4" s="14" t="s">
        <v>60</v>
      </c>
      <c r="AF4" s="15" t="s">
        <v>17</v>
      </c>
      <c r="AG4" s="14" t="s">
        <v>2</v>
      </c>
      <c r="AH4" s="14" t="s">
        <v>60</v>
      </c>
      <c r="AI4" s="15" t="s">
        <v>17</v>
      </c>
      <c r="AJ4" s="14" t="s">
        <v>2</v>
      </c>
      <c r="AK4" s="14" t="s">
        <v>60</v>
      </c>
      <c r="AL4" s="15" t="s">
        <v>17</v>
      </c>
    </row>
    <row r="5" spans="1:38" ht="25.5" x14ac:dyDescent="0.7">
      <c r="A5" s="1"/>
      <c r="B5" s="55" t="str">
        <f>لیست!D6</f>
        <v>پیمانیه</v>
      </c>
      <c r="C5" s="195">
        <v>7</v>
      </c>
      <c r="D5" s="195">
        <v>17254</v>
      </c>
      <c r="E5" s="188">
        <f t="shared" ref="E5:E54" si="0">C5/D5*100</f>
        <v>4.057030253854179E-2</v>
      </c>
      <c r="F5" s="195">
        <v>9</v>
      </c>
      <c r="G5" s="195">
        <v>18417</v>
      </c>
      <c r="H5" s="188">
        <f t="shared" ref="H5:H54" si="1">F5/G5*100</f>
        <v>4.8867893793777484E-2</v>
      </c>
      <c r="I5" s="195">
        <v>10</v>
      </c>
      <c r="J5" s="195">
        <v>15116</v>
      </c>
      <c r="K5" s="188">
        <f t="shared" ref="K5:K54" si="2">I5/J5*100</f>
        <v>6.6155067478168836E-2</v>
      </c>
      <c r="L5" s="195">
        <v>9</v>
      </c>
      <c r="M5" s="195">
        <v>14900</v>
      </c>
      <c r="N5" s="188">
        <f t="shared" ref="N5:N54" si="3">L5/M5*100</f>
        <v>6.0402684563758385E-2</v>
      </c>
      <c r="O5" s="195">
        <v>6</v>
      </c>
      <c r="P5" s="195">
        <v>15194</v>
      </c>
      <c r="Q5" s="188">
        <f t="shared" ref="Q5:Q54" si="4">O5/P5*100</f>
        <v>3.9489272081084638E-2</v>
      </c>
      <c r="R5" s="195">
        <v>8</v>
      </c>
      <c r="S5" s="195">
        <v>16955</v>
      </c>
      <c r="T5" s="188">
        <f t="shared" ref="T5:T54" si="5">R5/S5*100</f>
        <v>4.7183721616042465E-2</v>
      </c>
      <c r="U5" s="195">
        <v>4</v>
      </c>
      <c r="V5" s="195">
        <v>16432</v>
      </c>
      <c r="W5" s="188">
        <f t="shared" ref="W5:W54" si="6">U5/V5*100</f>
        <v>2.4342745861733205E-2</v>
      </c>
      <c r="X5" s="195">
        <v>8</v>
      </c>
      <c r="Y5" s="195">
        <v>13218</v>
      </c>
      <c r="Z5" s="188">
        <f t="shared" ref="Z5:Z54" si="7">X5/Y5*100</f>
        <v>6.0523528521712819E-2</v>
      </c>
      <c r="AA5" s="195">
        <v>12</v>
      </c>
      <c r="AB5" s="195">
        <v>16823</v>
      </c>
      <c r="AC5" s="188">
        <f t="shared" ref="AC5:AC54" si="8">AA5/AB5*100</f>
        <v>7.1330916007846398E-2</v>
      </c>
      <c r="AD5" s="195">
        <v>9</v>
      </c>
      <c r="AE5" s="195">
        <v>17960</v>
      </c>
      <c r="AF5" s="188">
        <f t="shared" ref="AF5:AF54" si="9">AD5/AE5*100</f>
        <v>5.0111358574610243E-2</v>
      </c>
      <c r="AG5" s="195">
        <v>3</v>
      </c>
      <c r="AH5" s="195">
        <v>16029</v>
      </c>
      <c r="AI5" s="188">
        <f t="shared" ref="AI5:AI54" si="10">AG5/AH5*100</f>
        <v>1.8716077110237695E-2</v>
      </c>
      <c r="AJ5" s="195">
        <v>9</v>
      </c>
      <c r="AK5" s="195">
        <v>14068</v>
      </c>
      <c r="AL5" s="188">
        <f t="shared" ref="AL5:AL54" si="11">AJ5/AK5*100</f>
        <v>6.3974978675007108E-2</v>
      </c>
    </row>
    <row r="6" spans="1:38" ht="25.5" x14ac:dyDescent="0.7">
      <c r="A6" s="1"/>
      <c r="B6" s="55" t="str">
        <f>لیست!D7</f>
        <v>مطهری</v>
      </c>
      <c r="C6" s="195">
        <v>0</v>
      </c>
      <c r="D6" s="195">
        <v>8722</v>
      </c>
      <c r="E6" s="188">
        <f t="shared" si="0"/>
        <v>0</v>
      </c>
      <c r="F6" s="195">
        <v>0</v>
      </c>
      <c r="G6" s="195">
        <v>7102</v>
      </c>
      <c r="H6" s="188">
        <f t="shared" si="1"/>
        <v>0</v>
      </c>
      <c r="I6" s="195">
        <v>1</v>
      </c>
      <c r="J6" s="195">
        <v>6414</v>
      </c>
      <c r="K6" s="188">
        <f t="shared" si="2"/>
        <v>1.5590894917368257E-2</v>
      </c>
      <c r="L6" s="195">
        <v>0</v>
      </c>
      <c r="M6" s="195">
        <v>5992</v>
      </c>
      <c r="N6" s="188">
        <f t="shared" si="3"/>
        <v>0</v>
      </c>
      <c r="O6" s="195">
        <v>0</v>
      </c>
      <c r="P6" s="195">
        <v>7148</v>
      </c>
      <c r="Q6" s="188">
        <f t="shared" si="4"/>
        <v>0</v>
      </c>
      <c r="R6" s="195">
        <v>0</v>
      </c>
      <c r="S6" s="195">
        <v>7898</v>
      </c>
      <c r="T6" s="188">
        <f t="shared" si="5"/>
        <v>0</v>
      </c>
      <c r="U6" s="195">
        <v>0</v>
      </c>
      <c r="V6" s="195">
        <v>7538</v>
      </c>
      <c r="W6" s="188">
        <f t="shared" si="6"/>
        <v>0</v>
      </c>
      <c r="X6" s="195">
        <v>0</v>
      </c>
      <c r="Y6" s="195">
        <v>8032</v>
      </c>
      <c r="Z6" s="188">
        <f t="shared" si="7"/>
        <v>0</v>
      </c>
      <c r="AA6" s="195">
        <v>0</v>
      </c>
      <c r="AB6" s="195">
        <v>8559</v>
      </c>
      <c r="AC6" s="188">
        <f t="shared" si="8"/>
        <v>0</v>
      </c>
      <c r="AD6" s="195">
        <v>0</v>
      </c>
      <c r="AE6" s="195">
        <v>9241</v>
      </c>
      <c r="AF6" s="188">
        <f t="shared" si="9"/>
        <v>0</v>
      </c>
      <c r="AG6" s="195">
        <v>0</v>
      </c>
      <c r="AH6" s="195">
        <v>8339</v>
      </c>
      <c r="AI6" s="188">
        <f t="shared" si="10"/>
        <v>0</v>
      </c>
      <c r="AJ6" s="195">
        <v>0</v>
      </c>
      <c r="AK6" s="195">
        <v>7112</v>
      </c>
      <c r="AL6" s="188">
        <f t="shared" si="11"/>
        <v>0</v>
      </c>
    </row>
    <row r="7" spans="1:38" ht="25.5" x14ac:dyDescent="0.7">
      <c r="A7" s="1"/>
      <c r="B7" s="55" t="str">
        <f>لیست!D8</f>
        <v>خاتم الانبیا</v>
      </c>
      <c r="C7" s="195">
        <v>0</v>
      </c>
      <c r="D7" s="195">
        <v>714</v>
      </c>
      <c r="E7" s="188">
        <f t="shared" si="0"/>
        <v>0</v>
      </c>
      <c r="F7" s="195">
        <v>0</v>
      </c>
      <c r="G7" s="195">
        <v>617</v>
      </c>
      <c r="H7" s="188">
        <f t="shared" si="1"/>
        <v>0</v>
      </c>
      <c r="I7" s="195">
        <v>0</v>
      </c>
      <c r="J7" s="195">
        <v>562</v>
      </c>
      <c r="K7" s="188">
        <f t="shared" si="2"/>
        <v>0</v>
      </c>
      <c r="L7" s="195">
        <v>1</v>
      </c>
      <c r="M7" s="195">
        <v>479</v>
      </c>
      <c r="N7" s="188">
        <f t="shared" si="3"/>
        <v>0.20876826722338201</v>
      </c>
      <c r="O7" s="195">
        <v>0</v>
      </c>
      <c r="P7" s="195">
        <v>464</v>
      </c>
      <c r="Q7" s="188">
        <f t="shared" si="4"/>
        <v>0</v>
      </c>
      <c r="R7" s="195">
        <v>0</v>
      </c>
      <c r="S7" s="195">
        <v>332</v>
      </c>
      <c r="T7" s="188">
        <f t="shared" si="5"/>
        <v>0</v>
      </c>
      <c r="U7" s="195">
        <v>0</v>
      </c>
      <c r="V7" s="195">
        <v>328</v>
      </c>
      <c r="W7" s="188">
        <f t="shared" si="6"/>
        <v>0</v>
      </c>
      <c r="X7" s="195">
        <v>0</v>
      </c>
      <c r="Y7" s="195">
        <v>347</v>
      </c>
      <c r="Z7" s="188">
        <f t="shared" si="7"/>
        <v>0</v>
      </c>
      <c r="AA7" s="195">
        <v>0</v>
      </c>
      <c r="AB7" s="195">
        <v>475</v>
      </c>
      <c r="AC7" s="188">
        <f t="shared" si="8"/>
        <v>0</v>
      </c>
      <c r="AD7" s="195">
        <v>0</v>
      </c>
      <c r="AE7" s="195">
        <v>633</v>
      </c>
      <c r="AF7" s="188">
        <f t="shared" si="9"/>
        <v>0</v>
      </c>
      <c r="AG7" s="195">
        <v>0</v>
      </c>
      <c r="AH7" s="195">
        <v>553</v>
      </c>
      <c r="AI7" s="188">
        <f t="shared" si="10"/>
        <v>0</v>
      </c>
      <c r="AJ7" s="195">
        <v>0</v>
      </c>
      <c r="AK7" s="195">
        <v>605</v>
      </c>
      <c r="AL7" s="188">
        <f t="shared" si="11"/>
        <v>0</v>
      </c>
    </row>
    <row r="8" spans="1:38" ht="25.5" x14ac:dyDescent="0.7">
      <c r="A8" s="1"/>
      <c r="B8" s="55">
        <f>لیست!D9</f>
        <v>0</v>
      </c>
      <c r="C8" s="195">
        <v>0</v>
      </c>
      <c r="D8" s="195">
        <v>0</v>
      </c>
      <c r="E8" s="188" t="e">
        <f t="shared" si="0"/>
        <v>#DIV/0!</v>
      </c>
      <c r="F8" s="195">
        <v>0</v>
      </c>
      <c r="G8" s="195">
        <v>0</v>
      </c>
      <c r="H8" s="188" t="e">
        <f t="shared" si="1"/>
        <v>#DIV/0!</v>
      </c>
      <c r="I8" s="195">
        <v>0</v>
      </c>
      <c r="J8" s="195">
        <v>0</v>
      </c>
      <c r="K8" s="188" t="e">
        <f t="shared" si="2"/>
        <v>#DIV/0!</v>
      </c>
      <c r="L8" s="195">
        <v>0</v>
      </c>
      <c r="M8" s="195">
        <v>0</v>
      </c>
      <c r="N8" s="188" t="e">
        <f t="shared" si="3"/>
        <v>#DIV/0!</v>
      </c>
      <c r="O8" s="195">
        <v>0</v>
      </c>
      <c r="P8" s="195">
        <v>0</v>
      </c>
      <c r="Q8" s="188" t="e">
        <f t="shared" si="4"/>
        <v>#DIV/0!</v>
      </c>
      <c r="R8" s="195">
        <v>0</v>
      </c>
      <c r="S8" s="195">
        <v>0</v>
      </c>
      <c r="T8" s="188" t="e">
        <f t="shared" si="5"/>
        <v>#DIV/0!</v>
      </c>
      <c r="U8" s="195">
        <v>0</v>
      </c>
      <c r="V8" s="195">
        <v>0</v>
      </c>
      <c r="W8" s="188" t="e">
        <f t="shared" si="6"/>
        <v>#DIV/0!</v>
      </c>
      <c r="X8" s="195">
        <v>0</v>
      </c>
      <c r="Y8" s="195">
        <v>0</v>
      </c>
      <c r="Z8" s="188" t="e">
        <f t="shared" si="7"/>
        <v>#DIV/0!</v>
      </c>
      <c r="AA8" s="195">
        <v>0</v>
      </c>
      <c r="AB8" s="195">
        <v>0</v>
      </c>
      <c r="AC8" s="188" t="e">
        <f t="shared" si="8"/>
        <v>#DIV/0!</v>
      </c>
      <c r="AD8" s="195">
        <v>0</v>
      </c>
      <c r="AE8" s="195">
        <v>0</v>
      </c>
      <c r="AF8" s="188" t="e">
        <f t="shared" si="9"/>
        <v>#DIV/0!</v>
      </c>
      <c r="AG8" s="195">
        <v>0</v>
      </c>
      <c r="AH8" s="195">
        <v>0</v>
      </c>
      <c r="AI8" s="188" t="e">
        <f t="shared" si="10"/>
        <v>#DIV/0!</v>
      </c>
      <c r="AJ8" s="195">
        <v>0</v>
      </c>
      <c r="AK8" s="195">
        <v>0</v>
      </c>
      <c r="AL8" s="188" t="e">
        <f t="shared" si="11"/>
        <v>#DIV/0!</v>
      </c>
    </row>
    <row r="9" spans="1:38" ht="25.5" x14ac:dyDescent="0.7">
      <c r="A9" s="1"/>
      <c r="B9" s="55">
        <f>لیست!D10</f>
        <v>0</v>
      </c>
      <c r="C9" s="195">
        <v>0</v>
      </c>
      <c r="D9" s="195">
        <v>0</v>
      </c>
      <c r="E9" s="188" t="e">
        <f t="shared" si="0"/>
        <v>#DIV/0!</v>
      </c>
      <c r="F9" s="195">
        <v>0</v>
      </c>
      <c r="G9" s="195">
        <v>0</v>
      </c>
      <c r="H9" s="188" t="e">
        <f t="shared" si="1"/>
        <v>#DIV/0!</v>
      </c>
      <c r="I9" s="195">
        <v>0</v>
      </c>
      <c r="J9" s="195">
        <v>0</v>
      </c>
      <c r="K9" s="188" t="e">
        <f t="shared" si="2"/>
        <v>#DIV/0!</v>
      </c>
      <c r="L9" s="195">
        <v>0</v>
      </c>
      <c r="M9" s="195">
        <v>0</v>
      </c>
      <c r="N9" s="188" t="e">
        <f t="shared" si="3"/>
        <v>#DIV/0!</v>
      </c>
      <c r="O9" s="195">
        <v>0</v>
      </c>
      <c r="P9" s="195">
        <v>0</v>
      </c>
      <c r="Q9" s="188" t="e">
        <f t="shared" si="4"/>
        <v>#DIV/0!</v>
      </c>
      <c r="R9" s="195">
        <v>0</v>
      </c>
      <c r="S9" s="195">
        <v>0</v>
      </c>
      <c r="T9" s="188" t="e">
        <f t="shared" si="5"/>
        <v>#DIV/0!</v>
      </c>
      <c r="U9" s="195">
        <v>0</v>
      </c>
      <c r="V9" s="195">
        <v>0</v>
      </c>
      <c r="W9" s="188" t="e">
        <f t="shared" si="6"/>
        <v>#DIV/0!</v>
      </c>
      <c r="X9" s="195">
        <v>0</v>
      </c>
      <c r="Y9" s="195">
        <v>0</v>
      </c>
      <c r="Z9" s="188" t="e">
        <f t="shared" si="7"/>
        <v>#DIV/0!</v>
      </c>
      <c r="AA9" s="195">
        <v>0</v>
      </c>
      <c r="AB9" s="195">
        <v>0</v>
      </c>
      <c r="AC9" s="188" t="e">
        <f t="shared" si="8"/>
        <v>#DIV/0!</v>
      </c>
      <c r="AD9" s="195">
        <v>0</v>
      </c>
      <c r="AE9" s="195">
        <v>0</v>
      </c>
      <c r="AF9" s="188" t="e">
        <f t="shared" si="9"/>
        <v>#DIV/0!</v>
      </c>
      <c r="AG9" s="195">
        <v>0</v>
      </c>
      <c r="AH9" s="195">
        <v>0</v>
      </c>
      <c r="AI9" s="188" t="e">
        <f t="shared" si="10"/>
        <v>#DIV/0!</v>
      </c>
      <c r="AJ9" s="195">
        <v>0</v>
      </c>
      <c r="AK9" s="195">
        <v>0</v>
      </c>
      <c r="AL9" s="188" t="e">
        <f t="shared" si="11"/>
        <v>#DIV/0!</v>
      </c>
    </row>
    <row r="10" spans="1:38" ht="25.5" x14ac:dyDescent="0.7">
      <c r="A10" s="1"/>
      <c r="B10" s="55">
        <f>لیست!D11</f>
        <v>0</v>
      </c>
      <c r="C10" s="195">
        <v>0</v>
      </c>
      <c r="D10" s="195">
        <v>0</v>
      </c>
      <c r="E10" s="188" t="e">
        <f t="shared" si="0"/>
        <v>#DIV/0!</v>
      </c>
      <c r="F10" s="195">
        <v>0</v>
      </c>
      <c r="G10" s="195">
        <v>0</v>
      </c>
      <c r="H10" s="188" t="e">
        <f t="shared" si="1"/>
        <v>#DIV/0!</v>
      </c>
      <c r="I10" s="195">
        <v>0</v>
      </c>
      <c r="J10" s="195">
        <v>0</v>
      </c>
      <c r="K10" s="188" t="e">
        <f t="shared" si="2"/>
        <v>#DIV/0!</v>
      </c>
      <c r="L10" s="195">
        <v>0</v>
      </c>
      <c r="M10" s="195">
        <v>0</v>
      </c>
      <c r="N10" s="188" t="e">
        <f t="shared" si="3"/>
        <v>#DIV/0!</v>
      </c>
      <c r="O10" s="195">
        <v>0</v>
      </c>
      <c r="P10" s="195">
        <v>0</v>
      </c>
      <c r="Q10" s="188" t="e">
        <f t="shared" si="4"/>
        <v>#DIV/0!</v>
      </c>
      <c r="R10" s="195">
        <v>0</v>
      </c>
      <c r="S10" s="195">
        <v>0</v>
      </c>
      <c r="T10" s="188" t="e">
        <f t="shared" si="5"/>
        <v>#DIV/0!</v>
      </c>
      <c r="U10" s="195">
        <v>0</v>
      </c>
      <c r="V10" s="195">
        <v>0</v>
      </c>
      <c r="W10" s="188" t="e">
        <f t="shared" si="6"/>
        <v>#DIV/0!</v>
      </c>
      <c r="X10" s="195">
        <v>0</v>
      </c>
      <c r="Y10" s="195">
        <v>0</v>
      </c>
      <c r="Z10" s="188" t="e">
        <f t="shared" si="7"/>
        <v>#DIV/0!</v>
      </c>
      <c r="AA10" s="195">
        <v>0</v>
      </c>
      <c r="AB10" s="195">
        <v>0</v>
      </c>
      <c r="AC10" s="188" t="e">
        <f t="shared" si="8"/>
        <v>#DIV/0!</v>
      </c>
      <c r="AD10" s="195">
        <v>0</v>
      </c>
      <c r="AE10" s="195">
        <v>0</v>
      </c>
      <c r="AF10" s="188" t="e">
        <f t="shared" si="9"/>
        <v>#DIV/0!</v>
      </c>
      <c r="AG10" s="195">
        <v>0</v>
      </c>
      <c r="AH10" s="195">
        <v>0</v>
      </c>
      <c r="AI10" s="188" t="e">
        <f t="shared" si="10"/>
        <v>#DIV/0!</v>
      </c>
      <c r="AJ10" s="195">
        <v>0</v>
      </c>
      <c r="AK10" s="195">
        <v>0</v>
      </c>
      <c r="AL10" s="188" t="e">
        <f t="shared" si="11"/>
        <v>#DIV/0!</v>
      </c>
    </row>
    <row r="11" spans="1:38" ht="25.5" x14ac:dyDescent="0.7">
      <c r="A11" s="1"/>
      <c r="B11" s="55">
        <f>لیست!D12</f>
        <v>0</v>
      </c>
      <c r="C11" s="195">
        <v>0</v>
      </c>
      <c r="D11" s="195">
        <v>0</v>
      </c>
      <c r="E11" s="188" t="e">
        <f t="shared" si="0"/>
        <v>#DIV/0!</v>
      </c>
      <c r="F11" s="195">
        <v>0</v>
      </c>
      <c r="G11" s="195">
        <v>0</v>
      </c>
      <c r="H11" s="188" t="e">
        <f t="shared" si="1"/>
        <v>#DIV/0!</v>
      </c>
      <c r="I11" s="195">
        <v>0</v>
      </c>
      <c r="J11" s="195">
        <v>0</v>
      </c>
      <c r="K11" s="188" t="e">
        <f t="shared" si="2"/>
        <v>#DIV/0!</v>
      </c>
      <c r="L11" s="195">
        <v>0</v>
      </c>
      <c r="M11" s="195">
        <v>0</v>
      </c>
      <c r="N11" s="188" t="e">
        <f t="shared" si="3"/>
        <v>#DIV/0!</v>
      </c>
      <c r="O11" s="195">
        <v>0</v>
      </c>
      <c r="P11" s="195">
        <v>0</v>
      </c>
      <c r="Q11" s="188" t="e">
        <f t="shared" si="4"/>
        <v>#DIV/0!</v>
      </c>
      <c r="R11" s="195">
        <v>0</v>
      </c>
      <c r="S11" s="195">
        <v>0</v>
      </c>
      <c r="T11" s="188" t="e">
        <f t="shared" si="5"/>
        <v>#DIV/0!</v>
      </c>
      <c r="U11" s="195">
        <v>0</v>
      </c>
      <c r="V11" s="195">
        <v>0</v>
      </c>
      <c r="W11" s="188" t="e">
        <f t="shared" si="6"/>
        <v>#DIV/0!</v>
      </c>
      <c r="X11" s="195">
        <v>0</v>
      </c>
      <c r="Y11" s="195">
        <v>0</v>
      </c>
      <c r="Z11" s="188" t="e">
        <f t="shared" si="7"/>
        <v>#DIV/0!</v>
      </c>
      <c r="AA11" s="195">
        <v>0</v>
      </c>
      <c r="AB11" s="195">
        <v>0</v>
      </c>
      <c r="AC11" s="188" t="e">
        <f t="shared" si="8"/>
        <v>#DIV/0!</v>
      </c>
      <c r="AD11" s="195">
        <v>0</v>
      </c>
      <c r="AE11" s="195">
        <v>0</v>
      </c>
      <c r="AF11" s="188" t="e">
        <f t="shared" si="9"/>
        <v>#DIV/0!</v>
      </c>
      <c r="AG11" s="195">
        <v>0</v>
      </c>
      <c r="AH11" s="195">
        <v>0</v>
      </c>
      <c r="AI11" s="188" t="e">
        <f t="shared" si="10"/>
        <v>#DIV/0!</v>
      </c>
      <c r="AJ11" s="195">
        <v>0</v>
      </c>
      <c r="AK11" s="195">
        <v>0</v>
      </c>
      <c r="AL11" s="188" t="e">
        <f t="shared" si="11"/>
        <v>#DIV/0!</v>
      </c>
    </row>
    <row r="12" spans="1:38" ht="25.5" x14ac:dyDescent="0.7">
      <c r="A12" s="1"/>
      <c r="B12" s="55">
        <f>لیست!D13</f>
        <v>0</v>
      </c>
      <c r="C12" s="195">
        <v>0</v>
      </c>
      <c r="D12" s="195">
        <v>0</v>
      </c>
      <c r="E12" s="188" t="e">
        <f t="shared" si="0"/>
        <v>#DIV/0!</v>
      </c>
      <c r="F12" s="195">
        <v>0</v>
      </c>
      <c r="G12" s="195">
        <v>0</v>
      </c>
      <c r="H12" s="188" t="e">
        <f t="shared" si="1"/>
        <v>#DIV/0!</v>
      </c>
      <c r="I12" s="195">
        <v>0</v>
      </c>
      <c r="J12" s="195">
        <v>0</v>
      </c>
      <c r="K12" s="188" t="e">
        <f t="shared" si="2"/>
        <v>#DIV/0!</v>
      </c>
      <c r="L12" s="195">
        <v>0</v>
      </c>
      <c r="M12" s="195">
        <v>0</v>
      </c>
      <c r="N12" s="188" t="e">
        <f t="shared" si="3"/>
        <v>#DIV/0!</v>
      </c>
      <c r="O12" s="195">
        <v>0</v>
      </c>
      <c r="P12" s="195">
        <v>0</v>
      </c>
      <c r="Q12" s="188" t="e">
        <f t="shared" si="4"/>
        <v>#DIV/0!</v>
      </c>
      <c r="R12" s="195">
        <v>0</v>
      </c>
      <c r="S12" s="195">
        <v>0</v>
      </c>
      <c r="T12" s="188" t="e">
        <f t="shared" si="5"/>
        <v>#DIV/0!</v>
      </c>
      <c r="U12" s="195">
        <v>0</v>
      </c>
      <c r="V12" s="195">
        <v>0</v>
      </c>
      <c r="W12" s="188" t="e">
        <f t="shared" si="6"/>
        <v>#DIV/0!</v>
      </c>
      <c r="X12" s="195">
        <v>0</v>
      </c>
      <c r="Y12" s="195">
        <v>0</v>
      </c>
      <c r="Z12" s="188" t="e">
        <f t="shared" si="7"/>
        <v>#DIV/0!</v>
      </c>
      <c r="AA12" s="195">
        <v>0</v>
      </c>
      <c r="AB12" s="195">
        <v>0</v>
      </c>
      <c r="AC12" s="188" t="e">
        <f t="shared" si="8"/>
        <v>#DIV/0!</v>
      </c>
      <c r="AD12" s="195">
        <v>0</v>
      </c>
      <c r="AE12" s="195">
        <v>0</v>
      </c>
      <c r="AF12" s="188" t="e">
        <f t="shared" si="9"/>
        <v>#DIV/0!</v>
      </c>
      <c r="AG12" s="195">
        <v>0</v>
      </c>
      <c r="AH12" s="195">
        <v>0</v>
      </c>
      <c r="AI12" s="188" t="e">
        <f t="shared" si="10"/>
        <v>#DIV/0!</v>
      </c>
      <c r="AJ12" s="195">
        <v>0</v>
      </c>
      <c r="AK12" s="195">
        <v>0</v>
      </c>
      <c r="AL12" s="188" t="e">
        <f t="shared" si="11"/>
        <v>#DIV/0!</v>
      </c>
    </row>
    <row r="13" spans="1:38" ht="25.5" x14ac:dyDescent="0.7">
      <c r="A13" s="1"/>
      <c r="B13" s="55">
        <f>لیست!D14</f>
        <v>0</v>
      </c>
      <c r="C13" s="195">
        <v>0</v>
      </c>
      <c r="D13" s="195">
        <v>0</v>
      </c>
      <c r="E13" s="188" t="e">
        <f t="shared" si="0"/>
        <v>#DIV/0!</v>
      </c>
      <c r="F13" s="195">
        <v>0</v>
      </c>
      <c r="G13" s="195">
        <v>0</v>
      </c>
      <c r="H13" s="188" t="e">
        <f t="shared" si="1"/>
        <v>#DIV/0!</v>
      </c>
      <c r="I13" s="195">
        <v>0</v>
      </c>
      <c r="J13" s="195">
        <v>0</v>
      </c>
      <c r="K13" s="188" t="e">
        <f t="shared" si="2"/>
        <v>#DIV/0!</v>
      </c>
      <c r="L13" s="195">
        <v>0</v>
      </c>
      <c r="M13" s="195">
        <v>0</v>
      </c>
      <c r="N13" s="188" t="e">
        <f t="shared" si="3"/>
        <v>#DIV/0!</v>
      </c>
      <c r="O13" s="195">
        <v>0</v>
      </c>
      <c r="P13" s="195">
        <v>0</v>
      </c>
      <c r="Q13" s="188" t="e">
        <f t="shared" si="4"/>
        <v>#DIV/0!</v>
      </c>
      <c r="R13" s="195">
        <v>0</v>
      </c>
      <c r="S13" s="195">
        <v>0</v>
      </c>
      <c r="T13" s="188" t="e">
        <f t="shared" si="5"/>
        <v>#DIV/0!</v>
      </c>
      <c r="U13" s="195">
        <v>0</v>
      </c>
      <c r="V13" s="195">
        <v>0</v>
      </c>
      <c r="W13" s="188" t="e">
        <f t="shared" si="6"/>
        <v>#DIV/0!</v>
      </c>
      <c r="X13" s="195">
        <v>0</v>
      </c>
      <c r="Y13" s="195">
        <v>0</v>
      </c>
      <c r="Z13" s="188" t="e">
        <f t="shared" si="7"/>
        <v>#DIV/0!</v>
      </c>
      <c r="AA13" s="195">
        <v>0</v>
      </c>
      <c r="AB13" s="195">
        <v>0</v>
      </c>
      <c r="AC13" s="188" t="e">
        <f t="shared" si="8"/>
        <v>#DIV/0!</v>
      </c>
      <c r="AD13" s="195">
        <v>0</v>
      </c>
      <c r="AE13" s="195">
        <v>0</v>
      </c>
      <c r="AF13" s="188" t="e">
        <f t="shared" si="9"/>
        <v>#DIV/0!</v>
      </c>
      <c r="AG13" s="195">
        <v>0</v>
      </c>
      <c r="AH13" s="195">
        <v>0</v>
      </c>
      <c r="AI13" s="188" t="e">
        <f t="shared" si="10"/>
        <v>#DIV/0!</v>
      </c>
      <c r="AJ13" s="195">
        <v>0</v>
      </c>
      <c r="AK13" s="195">
        <v>0</v>
      </c>
      <c r="AL13" s="188" t="e">
        <f t="shared" si="11"/>
        <v>#DIV/0!</v>
      </c>
    </row>
    <row r="14" spans="1:38" ht="25.5" x14ac:dyDescent="0.7">
      <c r="A14" s="1"/>
      <c r="B14" s="55">
        <f>لیست!D15</f>
        <v>0</v>
      </c>
      <c r="C14" s="195">
        <v>0</v>
      </c>
      <c r="D14" s="195">
        <v>0</v>
      </c>
      <c r="E14" s="188" t="e">
        <f t="shared" si="0"/>
        <v>#DIV/0!</v>
      </c>
      <c r="F14" s="195">
        <v>0</v>
      </c>
      <c r="G14" s="195">
        <v>0</v>
      </c>
      <c r="H14" s="188" t="e">
        <f t="shared" si="1"/>
        <v>#DIV/0!</v>
      </c>
      <c r="I14" s="195">
        <v>0</v>
      </c>
      <c r="J14" s="195">
        <v>0</v>
      </c>
      <c r="K14" s="188" t="e">
        <f t="shared" si="2"/>
        <v>#DIV/0!</v>
      </c>
      <c r="L14" s="195">
        <v>0</v>
      </c>
      <c r="M14" s="195">
        <v>0</v>
      </c>
      <c r="N14" s="188" t="e">
        <f t="shared" si="3"/>
        <v>#DIV/0!</v>
      </c>
      <c r="O14" s="195">
        <v>0</v>
      </c>
      <c r="P14" s="195">
        <v>0</v>
      </c>
      <c r="Q14" s="188" t="e">
        <f t="shared" si="4"/>
        <v>#DIV/0!</v>
      </c>
      <c r="R14" s="195">
        <v>0</v>
      </c>
      <c r="S14" s="195">
        <v>0</v>
      </c>
      <c r="T14" s="188" t="e">
        <f t="shared" si="5"/>
        <v>#DIV/0!</v>
      </c>
      <c r="U14" s="195">
        <v>0</v>
      </c>
      <c r="V14" s="195">
        <v>0</v>
      </c>
      <c r="W14" s="188" t="e">
        <f t="shared" si="6"/>
        <v>#DIV/0!</v>
      </c>
      <c r="X14" s="195">
        <v>0</v>
      </c>
      <c r="Y14" s="195">
        <v>0</v>
      </c>
      <c r="Z14" s="188" t="e">
        <f t="shared" si="7"/>
        <v>#DIV/0!</v>
      </c>
      <c r="AA14" s="195">
        <v>0</v>
      </c>
      <c r="AB14" s="195">
        <v>0</v>
      </c>
      <c r="AC14" s="188" t="e">
        <f t="shared" si="8"/>
        <v>#DIV/0!</v>
      </c>
      <c r="AD14" s="195">
        <v>0</v>
      </c>
      <c r="AE14" s="195">
        <v>0</v>
      </c>
      <c r="AF14" s="188" t="e">
        <f t="shared" si="9"/>
        <v>#DIV/0!</v>
      </c>
      <c r="AG14" s="195">
        <v>0</v>
      </c>
      <c r="AH14" s="195">
        <v>0</v>
      </c>
      <c r="AI14" s="188" t="e">
        <f t="shared" si="10"/>
        <v>#DIV/0!</v>
      </c>
      <c r="AJ14" s="195">
        <v>0</v>
      </c>
      <c r="AK14" s="195">
        <v>0</v>
      </c>
      <c r="AL14" s="188" t="e">
        <f t="shared" si="11"/>
        <v>#DIV/0!</v>
      </c>
    </row>
    <row r="15" spans="1:38" ht="25.5" x14ac:dyDescent="0.7">
      <c r="A15" s="1"/>
      <c r="B15" s="55">
        <f>لیست!D16</f>
        <v>0</v>
      </c>
      <c r="C15" s="195">
        <v>0</v>
      </c>
      <c r="D15" s="195">
        <v>0</v>
      </c>
      <c r="E15" s="188" t="e">
        <f t="shared" si="0"/>
        <v>#DIV/0!</v>
      </c>
      <c r="F15" s="195">
        <v>0</v>
      </c>
      <c r="G15" s="195">
        <v>0</v>
      </c>
      <c r="H15" s="188" t="e">
        <f t="shared" si="1"/>
        <v>#DIV/0!</v>
      </c>
      <c r="I15" s="195">
        <v>0</v>
      </c>
      <c r="J15" s="195">
        <v>0</v>
      </c>
      <c r="K15" s="188" t="e">
        <f t="shared" si="2"/>
        <v>#DIV/0!</v>
      </c>
      <c r="L15" s="195">
        <v>0</v>
      </c>
      <c r="M15" s="195">
        <v>0</v>
      </c>
      <c r="N15" s="188" t="e">
        <f t="shared" si="3"/>
        <v>#DIV/0!</v>
      </c>
      <c r="O15" s="195">
        <v>0</v>
      </c>
      <c r="P15" s="195">
        <v>0</v>
      </c>
      <c r="Q15" s="188" t="e">
        <f t="shared" si="4"/>
        <v>#DIV/0!</v>
      </c>
      <c r="R15" s="195">
        <v>0</v>
      </c>
      <c r="S15" s="195">
        <v>0</v>
      </c>
      <c r="T15" s="188" t="e">
        <f t="shared" si="5"/>
        <v>#DIV/0!</v>
      </c>
      <c r="U15" s="195">
        <v>0</v>
      </c>
      <c r="V15" s="195">
        <v>0</v>
      </c>
      <c r="W15" s="188" t="e">
        <f t="shared" si="6"/>
        <v>#DIV/0!</v>
      </c>
      <c r="X15" s="195">
        <v>0</v>
      </c>
      <c r="Y15" s="195">
        <v>0</v>
      </c>
      <c r="Z15" s="188" t="e">
        <f t="shared" si="7"/>
        <v>#DIV/0!</v>
      </c>
      <c r="AA15" s="195">
        <v>0</v>
      </c>
      <c r="AB15" s="195">
        <v>0</v>
      </c>
      <c r="AC15" s="188" t="e">
        <f t="shared" si="8"/>
        <v>#DIV/0!</v>
      </c>
      <c r="AD15" s="195">
        <v>0</v>
      </c>
      <c r="AE15" s="195">
        <v>0</v>
      </c>
      <c r="AF15" s="188" t="e">
        <f t="shared" si="9"/>
        <v>#DIV/0!</v>
      </c>
      <c r="AG15" s="195">
        <v>0</v>
      </c>
      <c r="AH15" s="195">
        <v>0</v>
      </c>
      <c r="AI15" s="188" t="e">
        <f t="shared" si="10"/>
        <v>#DIV/0!</v>
      </c>
      <c r="AJ15" s="195">
        <v>0</v>
      </c>
      <c r="AK15" s="195">
        <v>0</v>
      </c>
      <c r="AL15" s="188" t="e">
        <f t="shared" si="11"/>
        <v>#DIV/0!</v>
      </c>
    </row>
    <row r="16" spans="1:38" ht="25.5" x14ac:dyDescent="0.7">
      <c r="A16" s="1"/>
      <c r="B16" s="55">
        <f>لیست!D17</f>
        <v>0</v>
      </c>
      <c r="C16" s="195">
        <v>0</v>
      </c>
      <c r="D16" s="195">
        <v>0</v>
      </c>
      <c r="E16" s="188" t="e">
        <f t="shared" si="0"/>
        <v>#DIV/0!</v>
      </c>
      <c r="F16" s="195">
        <v>0</v>
      </c>
      <c r="G16" s="195">
        <v>0</v>
      </c>
      <c r="H16" s="188" t="e">
        <f t="shared" si="1"/>
        <v>#DIV/0!</v>
      </c>
      <c r="I16" s="195">
        <v>0</v>
      </c>
      <c r="J16" s="195">
        <v>0</v>
      </c>
      <c r="K16" s="188" t="e">
        <f t="shared" si="2"/>
        <v>#DIV/0!</v>
      </c>
      <c r="L16" s="195">
        <v>0</v>
      </c>
      <c r="M16" s="195">
        <v>0</v>
      </c>
      <c r="N16" s="188" t="e">
        <f t="shared" si="3"/>
        <v>#DIV/0!</v>
      </c>
      <c r="O16" s="195">
        <v>0</v>
      </c>
      <c r="P16" s="195">
        <v>0</v>
      </c>
      <c r="Q16" s="188" t="e">
        <f t="shared" si="4"/>
        <v>#DIV/0!</v>
      </c>
      <c r="R16" s="195">
        <v>0</v>
      </c>
      <c r="S16" s="195">
        <v>0</v>
      </c>
      <c r="T16" s="188" t="e">
        <f t="shared" si="5"/>
        <v>#DIV/0!</v>
      </c>
      <c r="U16" s="195">
        <v>0</v>
      </c>
      <c r="V16" s="195">
        <v>0</v>
      </c>
      <c r="W16" s="188" t="e">
        <f t="shared" si="6"/>
        <v>#DIV/0!</v>
      </c>
      <c r="X16" s="195">
        <v>0</v>
      </c>
      <c r="Y16" s="195">
        <v>0</v>
      </c>
      <c r="Z16" s="188" t="e">
        <f t="shared" si="7"/>
        <v>#DIV/0!</v>
      </c>
      <c r="AA16" s="195">
        <v>0</v>
      </c>
      <c r="AB16" s="195">
        <v>0</v>
      </c>
      <c r="AC16" s="188" t="e">
        <f t="shared" si="8"/>
        <v>#DIV/0!</v>
      </c>
      <c r="AD16" s="195">
        <v>0</v>
      </c>
      <c r="AE16" s="195">
        <v>0</v>
      </c>
      <c r="AF16" s="188" t="e">
        <f t="shared" si="9"/>
        <v>#DIV/0!</v>
      </c>
      <c r="AG16" s="195">
        <v>0</v>
      </c>
      <c r="AH16" s="195">
        <v>0</v>
      </c>
      <c r="AI16" s="188" t="e">
        <f t="shared" si="10"/>
        <v>#DIV/0!</v>
      </c>
      <c r="AJ16" s="195">
        <v>0</v>
      </c>
      <c r="AK16" s="195">
        <v>0</v>
      </c>
      <c r="AL16" s="188" t="e">
        <f t="shared" si="11"/>
        <v>#DIV/0!</v>
      </c>
    </row>
    <row r="17" spans="1:38" ht="25.5" x14ac:dyDescent="0.7">
      <c r="A17" s="1"/>
      <c r="B17" s="55">
        <f>لیست!D18</f>
        <v>0</v>
      </c>
      <c r="C17" s="195">
        <v>0</v>
      </c>
      <c r="D17" s="195">
        <v>0</v>
      </c>
      <c r="E17" s="188" t="e">
        <f t="shared" si="0"/>
        <v>#DIV/0!</v>
      </c>
      <c r="F17" s="195">
        <v>0</v>
      </c>
      <c r="G17" s="195">
        <v>0</v>
      </c>
      <c r="H17" s="188" t="e">
        <f t="shared" si="1"/>
        <v>#DIV/0!</v>
      </c>
      <c r="I17" s="195">
        <v>0</v>
      </c>
      <c r="J17" s="195">
        <v>0</v>
      </c>
      <c r="K17" s="188" t="e">
        <f t="shared" si="2"/>
        <v>#DIV/0!</v>
      </c>
      <c r="L17" s="195">
        <v>0</v>
      </c>
      <c r="M17" s="195">
        <v>0</v>
      </c>
      <c r="N17" s="188" t="e">
        <f t="shared" si="3"/>
        <v>#DIV/0!</v>
      </c>
      <c r="O17" s="195">
        <v>0</v>
      </c>
      <c r="P17" s="195">
        <v>0</v>
      </c>
      <c r="Q17" s="188" t="e">
        <f t="shared" si="4"/>
        <v>#DIV/0!</v>
      </c>
      <c r="R17" s="195">
        <v>0</v>
      </c>
      <c r="S17" s="195">
        <v>0</v>
      </c>
      <c r="T17" s="188" t="e">
        <f t="shared" si="5"/>
        <v>#DIV/0!</v>
      </c>
      <c r="U17" s="195">
        <v>0</v>
      </c>
      <c r="V17" s="195">
        <v>0</v>
      </c>
      <c r="W17" s="188" t="e">
        <f t="shared" si="6"/>
        <v>#DIV/0!</v>
      </c>
      <c r="X17" s="195">
        <v>0</v>
      </c>
      <c r="Y17" s="195">
        <v>0</v>
      </c>
      <c r="Z17" s="188" t="e">
        <f t="shared" si="7"/>
        <v>#DIV/0!</v>
      </c>
      <c r="AA17" s="195">
        <v>0</v>
      </c>
      <c r="AB17" s="195">
        <v>0</v>
      </c>
      <c r="AC17" s="188" t="e">
        <f t="shared" si="8"/>
        <v>#DIV/0!</v>
      </c>
      <c r="AD17" s="195">
        <v>0</v>
      </c>
      <c r="AE17" s="195">
        <v>0</v>
      </c>
      <c r="AF17" s="188" t="e">
        <f t="shared" si="9"/>
        <v>#DIV/0!</v>
      </c>
      <c r="AG17" s="195">
        <v>0</v>
      </c>
      <c r="AH17" s="195">
        <v>0</v>
      </c>
      <c r="AI17" s="188" t="e">
        <f t="shared" si="10"/>
        <v>#DIV/0!</v>
      </c>
      <c r="AJ17" s="195">
        <v>0</v>
      </c>
      <c r="AK17" s="195">
        <v>0</v>
      </c>
      <c r="AL17" s="188" t="e">
        <f t="shared" si="11"/>
        <v>#DIV/0!</v>
      </c>
    </row>
    <row r="18" spans="1:38" ht="25.5" x14ac:dyDescent="0.7">
      <c r="A18" s="1"/>
      <c r="B18" s="55">
        <f>لیست!D19</f>
        <v>0</v>
      </c>
      <c r="C18" s="195">
        <v>0</v>
      </c>
      <c r="D18" s="195">
        <v>0</v>
      </c>
      <c r="E18" s="188" t="e">
        <f t="shared" si="0"/>
        <v>#DIV/0!</v>
      </c>
      <c r="F18" s="195">
        <v>0</v>
      </c>
      <c r="G18" s="195">
        <v>0</v>
      </c>
      <c r="H18" s="188" t="e">
        <f t="shared" si="1"/>
        <v>#DIV/0!</v>
      </c>
      <c r="I18" s="195">
        <v>0</v>
      </c>
      <c r="J18" s="195">
        <v>0</v>
      </c>
      <c r="K18" s="188" t="e">
        <f t="shared" si="2"/>
        <v>#DIV/0!</v>
      </c>
      <c r="L18" s="195">
        <v>0</v>
      </c>
      <c r="M18" s="195">
        <v>0</v>
      </c>
      <c r="N18" s="188" t="e">
        <f t="shared" si="3"/>
        <v>#DIV/0!</v>
      </c>
      <c r="O18" s="195">
        <v>0</v>
      </c>
      <c r="P18" s="195">
        <v>0</v>
      </c>
      <c r="Q18" s="188" t="e">
        <f t="shared" si="4"/>
        <v>#DIV/0!</v>
      </c>
      <c r="R18" s="195">
        <v>0</v>
      </c>
      <c r="S18" s="195">
        <v>0</v>
      </c>
      <c r="T18" s="188" t="e">
        <f t="shared" si="5"/>
        <v>#DIV/0!</v>
      </c>
      <c r="U18" s="195">
        <v>0</v>
      </c>
      <c r="V18" s="195">
        <v>0</v>
      </c>
      <c r="W18" s="188" t="e">
        <f t="shared" si="6"/>
        <v>#DIV/0!</v>
      </c>
      <c r="X18" s="195">
        <v>0</v>
      </c>
      <c r="Y18" s="195">
        <v>0</v>
      </c>
      <c r="Z18" s="188" t="e">
        <f t="shared" si="7"/>
        <v>#DIV/0!</v>
      </c>
      <c r="AA18" s="195">
        <v>0</v>
      </c>
      <c r="AB18" s="195">
        <v>0</v>
      </c>
      <c r="AC18" s="188" t="e">
        <f t="shared" si="8"/>
        <v>#DIV/0!</v>
      </c>
      <c r="AD18" s="195">
        <v>0</v>
      </c>
      <c r="AE18" s="195">
        <v>0</v>
      </c>
      <c r="AF18" s="188" t="e">
        <f t="shared" si="9"/>
        <v>#DIV/0!</v>
      </c>
      <c r="AG18" s="195">
        <v>0</v>
      </c>
      <c r="AH18" s="195">
        <v>0</v>
      </c>
      <c r="AI18" s="188" t="e">
        <f t="shared" si="10"/>
        <v>#DIV/0!</v>
      </c>
      <c r="AJ18" s="195">
        <v>0</v>
      </c>
      <c r="AK18" s="195">
        <v>0</v>
      </c>
      <c r="AL18" s="188" t="e">
        <f t="shared" si="11"/>
        <v>#DIV/0!</v>
      </c>
    </row>
    <row r="19" spans="1:38" ht="25.5" x14ac:dyDescent="0.7">
      <c r="A19" s="1"/>
      <c r="B19" s="55">
        <f>لیست!D20</f>
        <v>0</v>
      </c>
      <c r="C19" s="195">
        <v>0</v>
      </c>
      <c r="D19" s="195">
        <v>0</v>
      </c>
      <c r="E19" s="188" t="e">
        <f t="shared" si="0"/>
        <v>#DIV/0!</v>
      </c>
      <c r="F19" s="195">
        <v>0</v>
      </c>
      <c r="G19" s="195">
        <v>0</v>
      </c>
      <c r="H19" s="188" t="e">
        <f t="shared" si="1"/>
        <v>#DIV/0!</v>
      </c>
      <c r="I19" s="195">
        <v>0</v>
      </c>
      <c r="J19" s="195">
        <v>0</v>
      </c>
      <c r="K19" s="188" t="e">
        <f t="shared" si="2"/>
        <v>#DIV/0!</v>
      </c>
      <c r="L19" s="195">
        <v>0</v>
      </c>
      <c r="M19" s="195">
        <v>0</v>
      </c>
      <c r="N19" s="188" t="e">
        <f t="shared" si="3"/>
        <v>#DIV/0!</v>
      </c>
      <c r="O19" s="195">
        <v>0</v>
      </c>
      <c r="P19" s="195">
        <v>0</v>
      </c>
      <c r="Q19" s="188" t="e">
        <f t="shared" si="4"/>
        <v>#DIV/0!</v>
      </c>
      <c r="R19" s="195">
        <v>0</v>
      </c>
      <c r="S19" s="195">
        <v>0</v>
      </c>
      <c r="T19" s="188" t="e">
        <f t="shared" si="5"/>
        <v>#DIV/0!</v>
      </c>
      <c r="U19" s="195">
        <v>0</v>
      </c>
      <c r="V19" s="195">
        <v>0</v>
      </c>
      <c r="W19" s="188" t="e">
        <f t="shared" si="6"/>
        <v>#DIV/0!</v>
      </c>
      <c r="X19" s="195">
        <v>0</v>
      </c>
      <c r="Y19" s="195">
        <v>0</v>
      </c>
      <c r="Z19" s="188" t="e">
        <f t="shared" si="7"/>
        <v>#DIV/0!</v>
      </c>
      <c r="AA19" s="195">
        <v>0</v>
      </c>
      <c r="AB19" s="195">
        <v>0</v>
      </c>
      <c r="AC19" s="188" t="e">
        <f t="shared" si="8"/>
        <v>#DIV/0!</v>
      </c>
      <c r="AD19" s="195">
        <v>0</v>
      </c>
      <c r="AE19" s="195">
        <v>0</v>
      </c>
      <c r="AF19" s="188" t="e">
        <f t="shared" si="9"/>
        <v>#DIV/0!</v>
      </c>
      <c r="AG19" s="195">
        <v>0</v>
      </c>
      <c r="AH19" s="195">
        <v>0</v>
      </c>
      <c r="AI19" s="188" t="e">
        <f t="shared" si="10"/>
        <v>#DIV/0!</v>
      </c>
      <c r="AJ19" s="195">
        <v>0</v>
      </c>
      <c r="AK19" s="195">
        <v>0</v>
      </c>
      <c r="AL19" s="188" t="e">
        <f t="shared" si="11"/>
        <v>#DIV/0!</v>
      </c>
    </row>
    <row r="20" spans="1:38" ht="25.5" x14ac:dyDescent="0.7">
      <c r="A20" s="1"/>
      <c r="B20" s="55">
        <f>لیست!D21</f>
        <v>0</v>
      </c>
      <c r="C20" s="195">
        <v>0</v>
      </c>
      <c r="D20" s="195">
        <v>0</v>
      </c>
      <c r="E20" s="188" t="e">
        <f t="shared" si="0"/>
        <v>#DIV/0!</v>
      </c>
      <c r="F20" s="195">
        <v>0</v>
      </c>
      <c r="G20" s="195">
        <v>0</v>
      </c>
      <c r="H20" s="188" t="e">
        <f t="shared" si="1"/>
        <v>#DIV/0!</v>
      </c>
      <c r="I20" s="195">
        <v>0</v>
      </c>
      <c r="J20" s="195">
        <v>0</v>
      </c>
      <c r="K20" s="188" t="e">
        <f t="shared" si="2"/>
        <v>#DIV/0!</v>
      </c>
      <c r="L20" s="195">
        <v>0</v>
      </c>
      <c r="M20" s="195">
        <v>0</v>
      </c>
      <c r="N20" s="188" t="e">
        <f t="shared" si="3"/>
        <v>#DIV/0!</v>
      </c>
      <c r="O20" s="195">
        <v>0</v>
      </c>
      <c r="P20" s="195">
        <v>0</v>
      </c>
      <c r="Q20" s="188" t="e">
        <f t="shared" si="4"/>
        <v>#DIV/0!</v>
      </c>
      <c r="R20" s="195">
        <v>0</v>
      </c>
      <c r="S20" s="195">
        <v>0</v>
      </c>
      <c r="T20" s="188" t="e">
        <f t="shared" si="5"/>
        <v>#DIV/0!</v>
      </c>
      <c r="U20" s="195">
        <v>0</v>
      </c>
      <c r="V20" s="195">
        <v>0</v>
      </c>
      <c r="W20" s="188" t="e">
        <f t="shared" si="6"/>
        <v>#DIV/0!</v>
      </c>
      <c r="X20" s="195">
        <v>0</v>
      </c>
      <c r="Y20" s="195">
        <v>0</v>
      </c>
      <c r="Z20" s="188" t="e">
        <f t="shared" si="7"/>
        <v>#DIV/0!</v>
      </c>
      <c r="AA20" s="195">
        <v>0</v>
      </c>
      <c r="AB20" s="195">
        <v>0</v>
      </c>
      <c r="AC20" s="188" t="e">
        <f t="shared" si="8"/>
        <v>#DIV/0!</v>
      </c>
      <c r="AD20" s="195">
        <v>0</v>
      </c>
      <c r="AE20" s="195">
        <v>0</v>
      </c>
      <c r="AF20" s="188" t="e">
        <f t="shared" si="9"/>
        <v>#DIV/0!</v>
      </c>
      <c r="AG20" s="195">
        <v>0</v>
      </c>
      <c r="AH20" s="195">
        <v>0</v>
      </c>
      <c r="AI20" s="188" t="e">
        <f t="shared" si="10"/>
        <v>#DIV/0!</v>
      </c>
      <c r="AJ20" s="195">
        <v>0</v>
      </c>
      <c r="AK20" s="195">
        <v>0</v>
      </c>
      <c r="AL20" s="188" t="e">
        <f t="shared" si="11"/>
        <v>#DIV/0!</v>
      </c>
    </row>
    <row r="21" spans="1:38" ht="25.5" x14ac:dyDescent="0.7">
      <c r="A21" s="1"/>
      <c r="B21" s="55">
        <f>لیست!D22</f>
        <v>0</v>
      </c>
      <c r="C21" s="195">
        <v>0</v>
      </c>
      <c r="D21" s="195">
        <v>0</v>
      </c>
      <c r="E21" s="188" t="e">
        <f t="shared" si="0"/>
        <v>#DIV/0!</v>
      </c>
      <c r="F21" s="195">
        <v>0</v>
      </c>
      <c r="G21" s="195">
        <v>0</v>
      </c>
      <c r="H21" s="188" t="e">
        <f t="shared" si="1"/>
        <v>#DIV/0!</v>
      </c>
      <c r="I21" s="195">
        <v>0</v>
      </c>
      <c r="J21" s="195">
        <v>0</v>
      </c>
      <c r="K21" s="188" t="e">
        <f t="shared" si="2"/>
        <v>#DIV/0!</v>
      </c>
      <c r="L21" s="195">
        <v>0</v>
      </c>
      <c r="M21" s="195">
        <v>0</v>
      </c>
      <c r="N21" s="188" t="e">
        <f t="shared" si="3"/>
        <v>#DIV/0!</v>
      </c>
      <c r="O21" s="195">
        <v>0</v>
      </c>
      <c r="P21" s="195">
        <v>0</v>
      </c>
      <c r="Q21" s="188" t="e">
        <f t="shared" si="4"/>
        <v>#DIV/0!</v>
      </c>
      <c r="R21" s="195">
        <v>0</v>
      </c>
      <c r="S21" s="195">
        <v>0</v>
      </c>
      <c r="T21" s="188" t="e">
        <f t="shared" si="5"/>
        <v>#DIV/0!</v>
      </c>
      <c r="U21" s="195">
        <v>0</v>
      </c>
      <c r="V21" s="195">
        <v>0</v>
      </c>
      <c r="W21" s="188" t="e">
        <f t="shared" si="6"/>
        <v>#DIV/0!</v>
      </c>
      <c r="X21" s="195">
        <v>0</v>
      </c>
      <c r="Y21" s="195">
        <v>0</v>
      </c>
      <c r="Z21" s="188" t="e">
        <f t="shared" si="7"/>
        <v>#DIV/0!</v>
      </c>
      <c r="AA21" s="195">
        <v>0</v>
      </c>
      <c r="AB21" s="195">
        <v>0</v>
      </c>
      <c r="AC21" s="188" t="e">
        <f t="shared" si="8"/>
        <v>#DIV/0!</v>
      </c>
      <c r="AD21" s="195">
        <v>0</v>
      </c>
      <c r="AE21" s="195">
        <v>0</v>
      </c>
      <c r="AF21" s="188" t="e">
        <f t="shared" si="9"/>
        <v>#DIV/0!</v>
      </c>
      <c r="AG21" s="195">
        <v>0</v>
      </c>
      <c r="AH21" s="195">
        <v>0</v>
      </c>
      <c r="AI21" s="188" t="e">
        <f t="shared" si="10"/>
        <v>#DIV/0!</v>
      </c>
      <c r="AJ21" s="195">
        <v>0</v>
      </c>
      <c r="AK21" s="195">
        <v>0</v>
      </c>
      <c r="AL21" s="188" t="e">
        <f t="shared" si="11"/>
        <v>#DIV/0!</v>
      </c>
    </row>
    <row r="22" spans="1:38" ht="25.5" x14ac:dyDescent="0.7">
      <c r="A22" s="1"/>
      <c r="B22" s="55">
        <f>لیست!D23</f>
        <v>0</v>
      </c>
      <c r="C22" s="195">
        <v>0</v>
      </c>
      <c r="D22" s="195">
        <v>0</v>
      </c>
      <c r="E22" s="188" t="e">
        <f t="shared" si="0"/>
        <v>#DIV/0!</v>
      </c>
      <c r="F22" s="195">
        <v>0</v>
      </c>
      <c r="G22" s="195">
        <v>0</v>
      </c>
      <c r="H22" s="188" t="e">
        <f t="shared" si="1"/>
        <v>#DIV/0!</v>
      </c>
      <c r="I22" s="195">
        <v>0</v>
      </c>
      <c r="J22" s="195">
        <v>0</v>
      </c>
      <c r="K22" s="188" t="e">
        <f t="shared" si="2"/>
        <v>#DIV/0!</v>
      </c>
      <c r="L22" s="195">
        <v>0</v>
      </c>
      <c r="M22" s="195">
        <v>0</v>
      </c>
      <c r="N22" s="188" t="e">
        <f t="shared" si="3"/>
        <v>#DIV/0!</v>
      </c>
      <c r="O22" s="195">
        <v>0</v>
      </c>
      <c r="P22" s="195">
        <v>0</v>
      </c>
      <c r="Q22" s="188" t="e">
        <f t="shared" si="4"/>
        <v>#DIV/0!</v>
      </c>
      <c r="R22" s="195">
        <v>0</v>
      </c>
      <c r="S22" s="195">
        <v>0</v>
      </c>
      <c r="T22" s="188" t="e">
        <f t="shared" si="5"/>
        <v>#DIV/0!</v>
      </c>
      <c r="U22" s="195">
        <v>0</v>
      </c>
      <c r="V22" s="195">
        <v>0</v>
      </c>
      <c r="W22" s="188" t="e">
        <f t="shared" si="6"/>
        <v>#DIV/0!</v>
      </c>
      <c r="X22" s="195">
        <v>0</v>
      </c>
      <c r="Y22" s="195">
        <v>0</v>
      </c>
      <c r="Z22" s="188" t="e">
        <f t="shared" si="7"/>
        <v>#DIV/0!</v>
      </c>
      <c r="AA22" s="195">
        <v>0</v>
      </c>
      <c r="AB22" s="195">
        <v>0</v>
      </c>
      <c r="AC22" s="188" t="e">
        <f t="shared" si="8"/>
        <v>#DIV/0!</v>
      </c>
      <c r="AD22" s="195">
        <v>0</v>
      </c>
      <c r="AE22" s="195">
        <v>0</v>
      </c>
      <c r="AF22" s="188" t="e">
        <f t="shared" si="9"/>
        <v>#DIV/0!</v>
      </c>
      <c r="AG22" s="195">
        <v>0</v>
      </c>
      <c r="AH22" s="195">
        <v>0</v>
      </c>
      <c r="AI22" s="188" t="e">
        <f t="shared" si="10"/>
        <v>#DIV/0!</v>
      </c>
      <c r="AJ22" s="195">
        <v>0</v>
      </c>
      <c r="AK22" s="195">
        <v>0</v>
      </c>
      <c r="AL22" s="188" t="e">
        <f t="shared" si="11"/>
        <v>#DIV/0!</v>
      </c>
    </row>
    <row r="23" spans="1:38" ht="25.5" x14ac:dyDescent="0.7">
      <c r="A23" s="1"/>
      <c r="B23" s="55">
        <f>لیست!D24</f>
        <v>0</v>
      </c>
      <c r="C23" s="195">
        <v>0</v>
      </c>
      <c r="D23" s="195">
        <v>0</v>
      </c>
      <c r="E23" s="188" t="e">
        <f t="shared" si="0"/>
        <v>#DIV/0!</v>
      </c>
      <c r="F23" s="195">
        <v>0</v>
      </c>
      <c r="G23" s="195">
        <v>0</v>
      </c>
      <c r="H23" s="188" t="e">
        <f t="shared" si="1"/>
        <v>#DIV/0!</v>
      </c>
      <c r="I23" s="195">
        <v>0</v>
      </c>
      <c r="J23" s="195">
        <v>0</v>
      </c>
      <c r="K23" s="188" t="e">
        <f t="shared" si="2"/>
        <v>#DIV/0!</v>
      </c>
      <c r="L23" s="195">
        <v>0</v>
      </c>
      <c r="M23" s="195">
        <v>0</v>
      </c>
      <c r="N23" s="188" t="e">
        <f t="shared" si="3"/>
        <v>#DIV/0!</v>
      </c>
      <c r="O23" s="195">
        <v>0</v>
      </c>
      <c r="P23" s="195">
        <v>0</v>
      </c>
      <c r="Q23" s="188" t="e">
        <f t="shared" si="4"/>
        <v>#DIV/0!</v>
      </c>
      <c r="R23" s="195">
        <v>0</v>
      </c>
      <c r="S23" s="195">
        <v>0</v>
      </c>
      <c r="T23" s="188" t="e">
        <f t="shared" si="5"/>
        <v>#DIV/0!</v>
      </c>
      <c r="U23" s="195">
        <v>0</v>
      </c>
      <c r="V23" s="195">
        <v>0</v>
      </c>
      <c r="W23" s="188" t="e">
        <f t="shared" si="6"/>
        <v>#DIV/0!</v>
      </c>
      <c r="X23" s="195">
        <v>0</v>
      </c>
      <c r="Y23" s="195">
        <v>0</v>
      </c>
      <c r="Z23" s="188" t="e">
        <f t="shared" si="7"/>
        <v>#DIV/0!</v>
      </c>
      <c r="AA23" s="195">
        <v>0</v>
      </c>
      <c r="AB23" s="195">
        <v>0</v>
      </c>
      <c r="AC23" s="188" t="e">
        <f t="shared" si="8"/>
        <v>#DIV/0!</v>
      </c>
      <c r="AD23" s="195">
        <v>0</v>
      </c>
      <c r="AE23" s="195">
        <v>0</v>
      </c>
      <c r="AF23" s="188" t="e">
        <f t="shared" si="9"/>
        <v>#DIV/0!</v>
      </c>
      <c r="AG23" s="195">
        <v>0</v>
      </c>
      <c r="AH23" s="195">
        <v>0</v>
      </c>
      <c r="AI23" s="188" t="e">
        <f t="shared" si="10"/>
        <v>#DIV/0!</v>
      </c>
      <c r="AJ23" s="195">
        <v>0</v>
      </c>
      <c r="AK23" s="195">
        <v>0</v>
      </c>
      <c r="AL23" s="188" t="e">
        <f t="shared" si="11"/>
        <v>#DIV/0!</v>
      </c>
    </row>
    <row r="24" spans="1:38" ht="25.5" x14ac:dyDescent="0.7">
      <c r="A24" s="1"/>
      <c r="B24" s="55">
        <f>لیست!D25</f>
        <v>0</v>
      </c>
      <c r="C24" s="195">
        <v>0</v>
      </c>
      <c r="D24" s="195">
        <v>0</v>
      </c>
      <c r="E24" s="188" t="e">
        <f t="shared" si="0"/>
        <v>#DIV/0!</v>
      </c>
      <c r="F24" s="195">
        <v>0</v>
      </c>
      <c r="G24" s="195">
        <v>0</v>
      </c>
      <c r="H24" s="188" t="e">
        <f t="shared" si="1"/>
        <v>#DIV/0!</v>
      </c>
      <c r="I24" s="195">
        <v>0</v>
      </c>
      <c r="J24" s="195">
        <v>0</v>
      </c>
      <c r="K24" s="188" t="e">
        <f t="shared" si="2"/>
        <v>#DIV/0!</v>
      </c>
      <c r="L24" s="195">
        <v>0</v>
      </c>
      <c r="M24" s="195">
        <v>0</v>
      </c>
      <c r="N24" s="188" t="e">
        <f t="shared" si="3"/>
        <v>#DIV/0!</v>
      </c>
      <c r="O24" s="195">
        <v>0</v>
      </c>
      <c r="P24" s="195">
        <v>0</v>
      </c>
      <c r="Q24" s="188" t="e">
        <f t="shared" si="4"/>
        <v>#DIV/0!</v>
      </c>
      <c r="R24" s="195">
        <v>0</v>
      </c>
      <c r="S24" s="195">
        <v>0</v>
      </c>
      <c r="T24" s="188" t="e">
        <f t="shared" si="5"/>
        <v>#DIV/0!</v>
      </c>
      <c r="U24" s="195">
        <v>0</v>
      </c>
      <c r="V24" s="195">
        <v>0</v>
      </c>
      <c r="W24" s="188" t="e">
        <f t="shared" si="6"/>
        <v>#DIV/0!</v>
      </c>
      <c r="X24" s="195">
        <v>0</v>
      </c>
      <c r="Y24" s="195">
        <v>0</v>
      </c>
      <c r="Z24" s="188" t="e">
        <f t="shared" si="7"/>
        <v>#DIV/0!</v>
      </c>
      <c r="AA24" s="195">
        <v>0</v>
      </c>
      <c r="AB24" s="195">
        <v>0</v>
      </c>
      <c r="AC24" s="188" t="e">
        <f t="shared" si="8"/>
        <v>#DIV/0!</v>
      </c>
      <c r="AD24" s="195">
        <v>0</v>
      </c>
      <c r="AE24" s="195">
        <v>0</v>
      </c>
      <c r="AF24" s="188" t="e">
        <f t="shared" si="9"/>
        <v>#DIV/0!</v>
      </c>
      <c r="AG24" s="195">
        <v>0</v>
      </c>
      <c r="AH24" s="195">
        <v>0</v>
      </c>
      <c r="AI24" s="188" t="e">
        <f t="shared" si="10"/>
        <v>#DIV/0!</v>
      </c>
      <c r="AJ24" s="195">
        <v>0</v>
      </c>
      <c r="AK24" s="195">
        <v>0</v>
      </c>
      <c r="AL24" s="188" t="e">
        <f t="shared" si="11"/>
        <v>#DIV/0!</v>
      </c>
    </row>
    <row r="25" spans="1:38" ht="25.5" x14ac:dyDescent="0.7">
      <c r="A25" s="1"/>
      <c r="B25" s="55">
        <f>لیست!D26</f>
        <v>0</v>
      </c>
      <c r="C25" s="195">
        <v>0</v>
      </c>
      <c r="D25" s="195">
        <v>0</v>
      </c>
      <c r="E25" s="188" t="e">
        <f t="shared" si="0"/>
        <v>#DIV/0!</v>
      </c>
      <c r="F25" s="195">
        <v>0</v>
      </c>
      <c r="G25" s="195">
        <v>0</v>
      </c>
      <c r="H25" s="188" t="e">
        <f t="shared" si="1"/>
        <v>#DIV/0!</v>
      </c>
      <c r="I25" s="195">
        <v>0</v>
      </c>
      <c r="J25" s="195">
        <v>0</v>
      </c>
      <c r="K25" s="188" t="e">
        <f t="shared" si="2"/>
        <v>#DIV/0!</v>
      </c>
      <c r="L25" s="195">
        <v>0</v>
      </c>
      <c r="M25" s="195">
        <v>0</v>
      </c>
      <c r="N25" s="188" t="e">
        <f t="shared" si="3"/>
        <v>#DIV/0!</v>
      </c>
      <c r="O25" s="195">
        <v>0</v>
      </c>
      <c r="P25" s="195">
        <v>0</v>
      </c>
      <c r="Q25" s="188" t="e">
        <f t="shared" si="4"/>
        <v>#DIV/0!</v>
      </c>
      <c r="R25" s="195">
        <v>0</v>
      </c>
      <c r="S25" s="195">
        <v>0</v>
      </c>
      <c r="T25" s="188" t="e">
        <f t="shared" si="5"/>
        <v>#DIV/0!</v>
      </c>
      <c r="U25" s="195">
        <v>0</v>
      </c>
      <c r="V25" s="195">
        <v>0</v>
      </c>
      <c r="W25" s="188" t="e">
        <f t="shared" si="6"/>
        <v>#DIV/0!</v>
      </c>
      <c r="X25" s="195">
        <v>0</v>
      </c>
      <c r="Y25" s="195">
        <v>0</v>
      </c>
      <c r="Z25" s="188" t="e">
        <f t="shared" si="7"/>
        <v>#DIV/0!</v>
      </c>
      <c r="AA25" s="195">
        <v>0</v>
      </c>
      <c r="AB25" s="195">
        <v>0</v>
      </c>
      <c r="AC25" s="188" t="e">
        <f t="shared" si="8"/>
        <v>#DIV/0!</v>
      </c>
      <c r="AD25" s="195">
        <v>0</v>
      </c>
      <c r="AE25" s="195">
        <v>0</v>
      </c>
      <c r="AF25" s="188" t="e">
        <f t="shared" si="9"/>
        <v>#DIV/0!</v>
      </c>
      <c r="AG25" s="195">
        <v>0</v>
      </c>
      <c r="AH25" s="195">
        <v>0</v>
      </c>
      <c r="AI25" s="188" t="e">
        <f t="shared" si="10"/>
        <v>#DIV/0!</v>
      </c>
      <c r="AJ25" s="195">
        <v>0</v>
      </c>
      <c r="AK25" s="195">
        <v>0</v>
      </c>
      <c r="AL25" s="188" t="e">
        <f t="shared" si="11"/>
        <v>#DIV/0!</v>
      </c>
    </row>
    <row r="26" spans="1:38" ht="25.5" x14ac:dyDescent="0.7">
      <c r="A26" s="1"/>
      <c r="B26" s="55">
        <f>لیست!D27</f>
        <v>0</v>
      </c>
      <c r="C26" s="195">
        <v>0</v>
      </c>
      <c r="D26" s="195">
        <v>0</v>
      </c>
      <c r="E26" s="188" t="e">
        <f t="shared" si="0"/>
        <v>#DIV/0!</v>
      </c>
      <c r="F26" s="195">
        <v>0</v>
      </c>
      <c r="G26" s="195">
        <v>0</v>
      </c>
      <c r="H26" s="188" t="e">
        <f t="shared" si="1"/>
        <v>#DIV/0!</v>
      </c>
      <c r="I26" s="195">
        <v>0</v>
      </c>
      <c r="J26" s="195">
        <v>0</v>
      </c>
      <c r="K26" s="188" t="e">
        <f t="shared" si="2"/>
        <v>#DIV/0!</v>
      </c>
      <c r="L26" s="195">
        <v>0</v>
      </c>
      <c r="M26" s="195">
        <v>0</v>
      </c>
      <c r="N26" s="188" t="e">
        <f t="shared" si="3"/>
        <v>#DIV/0!</v>
      </c>
      <c r="O26" s="195">
        <v>0</v>
      </c>
      <c r="P26" s="195">
        <v>0</v>
      </c>
      <c r="Q26" s="188" t="e">
        <f t="shared" si="4"/>
        <v>#DIV/0!</v>
      </c>
      <c r="R26" s="195">
        <v>0</v>
      </c>
      <c r="S26" s="195">
        <v>0</v>
      </c>
      <c r="T26" s="188" t="e">
        <f t="shared" si="5"/>
        <v>#DIV/0!</v>
      </c>
      <c r="U26" s="195">
        <v>0</v>
      </c>
      <c r="V26" s="195">
        <v>0</v>
      </c>
      <c r="W26" s="188" t="e">
        <f t="shared" si="6"/>
        <v>#DIV/0!</v>
      </c>
      <c r="X26" s="195">
        <v>0</v>
      </c>
      <c r="Y26" s="195">
        <v>0</v>
      </c>
      <c r="Z26" s="188" t="e">
        <f t="shared" si="7"/>
        <v>#DIV/0!</v>
      </c>
      <c r="AA26" s="195">
        <v>0</v>
      </c>
      <c r="AB26" s="195">
        <v>0</v>
      </c>
      <c r="AC26" s="188" t="e">
        <f t="shared" si="8"/>
        <v>#DIV/0!</v>
      </c>
      <c r="AD26" s="195">
        <v>0</v>
      </c>
      <c r="AE26" s="195">
        <v>0</v>
      </c>
      <c r="AF26" s="188" t="e">
        <f t="shared" si="9"/>
        <v>#DIV/0!</v>
      </c>
      <c r="AG26" s="195">
        <v>0</v>
      </c>
      <c r="AH26" s="195">
        <v>0</v>
      </c>
      <c r="AI26" s="188" t="e">
        <f t="shared" si="10"/>
        <v>#DIV/0!</v>
      </c>
      <c r="AJ26" s="195">
        <v>0</v>
      </c>
      <c r="AK26" s="195">
        <v>0</v>
      </c>
      <c r="AL26" s="188" t="e">
        <f t="shared" si="11"/>
        <v>#DIV/0!</v>
      </c>
    </row>
    <row r="27" spans="1:38" ht="25.5" x14ac:dyDescent="0.7">
      <c r="A27" s="1"/>
      <c r="B27" s="55">
        <f>لیست!D28</f>
        <v>0</v>
      </c>
      <c r="C27" s="195">
        <v>0</v>
      </c>
      <c r="D27" s="195">
        <v>0</v>
      </c>
      <c r="E27" s="188" t="e">
        <f t="shared" si="0"/>
        <v>#DIV/0!</v>
      </c>
      <c r="F27" s="195">
        <v>0</v>
      </c>
      <c r="G27" s="195">
        <v>0</v>
      </c>
      <c r="H27" s="188" t="e">
        <f t="shared" si="1"/>
        <v>#DIV/0!</v>
      </c>
      <c r="I27" s="195">
        <v>0</v>
      </c>
      <c r="J27" s="195">
        <v>0</v>
      </c>
      <c r="K27" s="188" t="e">
        <f t="shared" si="2"/>
        <v>#DIV/0!</v>
      </c>
      <c r="L27" s="195">
        <v>0</v>
      </c>
      <c r="M27" s="195">
        <v>0</v>
      </c>
      <c r="N27" s="188" t="e">
        <f t="shared" si="3"/>
        <v>#DIV/0!</v>
      </c>
      <c r="O27" s="195">
        <v>0</v>
      </c>
      <c r="P27" s="195">
        <v>0</v>
      </c>
      <c r="Q27" s="188" t="e">
        <f t="shared" si="4"/>
        <v>#DIV/0!</v>
      </c>
      <c r="R27" s="195">
        <v>0</v>
      </c>
      <c r="S27" s="195">
        <v>0</v>
      </c>
      <c r="T27" s="188" t="e">
        <f t="shared" si="5"/>
        <v>#DIV/0!</v>
      </c>
      <c r="U27" s="195">
        <v>0</v>
      </c>
      <c r="V27" s="195">
        <v>0</v>
      </c>
      <c r="W27" s="188" t="e">
        <f t="shared" si="6"/>
        <v>#DIV/0!</v>
      </c>
      <c r="X27" s="195">
        <v>0</v>
      </c>
      <c r="Y27" s="195">
        <v>0</v>
      </c>
      <c r="Z27" s="188" t="e">
        <f t="shared" si="7"/>
        <v>#DIV/0!</v>
      </c>
      <c r="AA27" s="195">
        <v>0</v>
      </c>
      <c r="AB27" s="195">
        <v>0</v>
      </c>
      <c r="AC27" s="188" t="e">
        <f t="shared" si="8"/>
        <v>#DIV/0!</v>
      </c>
      <c r="AD27" s="195">
        <v>0</v>
      </c>
      <c r="AE27" s="195">
        <v>0</v>
      </c>
      <c r="AF27" s="188" t="e">
        <f t="shared" si="9"/>
        <v>#DIV/0!</v>
      </c>
      <c r="AG27" s="195">
        <v>0</v>
      </c>
      <c r="AH27" s="195">
        <v>0</v>
      </c>
      <c r="AI27" s="188" t="e">
        <f t="shared" si="10"/>
        <v>#DIV/0!</v>
      </c>
      <c r="AJ27" s="195">
        <v>0</v>
      </c>
      <c r="AK27" s="195">
        <v>0</v>
      </c>
      <c r="AL27" s="188" t="e">
        <f t="shared" si="11"/>
        <v>#DIV/0!</v>
      </c>
    </row>
    <row r="28" spans="1:38" ht="25.5" x14ac:dyDescent="0.7">
      <c r="A28" s="1"/>
      <c r="B28" s="55">
        <f>لیست!D29</f>
        <v>0</v>
      </c>
      <c r="C28" s="195">
        <v>0</v>
      </c>
      <c r="D28" s="195">
        <v>0</v>
      </c>
      <c r="E28" s="188" t="e">
        <f t="shared" si="0"/>
        <v>#DIV/0!</v>
      </c>
      <c r="F28" s="195">
        <v>0</v>
      </c>
      <c r="G28" s="195">
        <v>0</v>
      </c>
      <c r="H28" s="188" t="e">
        <f t="shared" si="1"/>
        <v>#DIV/0!</v>
      </c>
      <c r="I28" s="195">
        <v>0</v>
      </c>
      <c r="J28" s="195">
        <v>0</v>
      </c>
      <c r="K28" s="188" t="e">
        <f t="shared" si="2"/>
        <v>#DIV/0!</v>
      </c>
      <c r="L28" s="195">
        <v>0</v>
      </c>
      <c r="M28" s="195">
        <v>0</v>
      </c>
      <c r="N28" s="188" t="e">
        <f t="shared" si="3"/>
        <v>#DIV/0!</v>
      </c>
      <c r="O28" s="195">
        <v>0</v>
      </c>
      <c r="P28" s="195">
        <v>0</v>
      </c>
      <c r="Q28" s="188" t="e">
        <f t="shared" si="4"/>
        <v>#DIV/0!</v>
      </c>
      <c r="R28" s="195">
        <v>0</v>
      </c>
      <c r="S28" s="195">
        <v>0</v>
      </c>
      <c r="T28" s="188" t="e">
        <f t="shared" si="5"/>
        <v>#DIV/0!</v>
      </c>
      <c r="U28" s="195">
        <v>0</v>
      </c>
      <c r="V28" s="195">
        <v>0</v>
      </c>
      <c r="W28" s="188" t="e">
        <f t="shared" si="6"/>
        <v>#DIV/0!</v>
      </c>
      <c r="X28" s="195">
        <v>0</v>
      </c>
      <c r="Y28" s="195">
        <v>0</v>
      </c>
      <c r="Z28" s="188" t="e">
        <f t="shared" si="7"/>
        <v>#DIV/0!</v>
      </c>
      <c r="AA28" s="195">
        <v>0</v>
      </c>
      <c r="AB28" s="195">
        <v>0</v>
      </c>
      <c r="AC28" s="188" t="e">
        <f t="shared" si="8"/>
        <v>#DIV/0!</v>
      </c>
      <c r="AD28" s="195">
        <v>0</v>
      </c>
      <c r="AE28" s="195">
        <v>0</v>
      </c>
      <c r="AF28" s="188" t="e">
        <f t="shared" si="9"/>
        <v>#DIV/0!</v>
      </c>
      <c r="AG28" s="195">
        <v>0</v>
      </c>
      <c r="AH28" s="195">
        <v>0</v>
      </c>
      <c r="AI28" s="188" t="e">
        <f t="shared" si="10"/>
        <v>#DIV/0!</v>
      </c>
      <c r="AJ28" s="195">
        <v>0</v>
      </c>
      <c r="AK28" s="195">
        <v>0</v>
      </c>
      <c r="AL28" s="188" t="e">
        <f t="shared" si="11"/>
        <v>#DIV/0!</v>
      </c>
    </row>
    <row r="29" spans="1:38" ht="25.5" x14ac:dyDescent="0.7">
      <c r="A29" s="1"/>
      <c r="B29" s="55">
        <f>لیست!D30</f>
        <v>0</v>
      </c>
      <c r="C29" s="195">
        <v>0</v>
      </c>
      <c r="D29" s="195">
        <v>0</v>
      </c>
      <c r="E29" s="188" t="e">
        <f t="shared" si="0"/>
        <v>#DIV/0!</v>
      </c>
      <c r="F29" s="195">
        <v>0</v>
      </c>
      <c r="G29" s="195">
        <v>0</v>
      </c>
      <c r="H29" s="188" t="e">
        <f t="shared" si="1"/>
        <v>#DIV/0!</v>
      </c>
      <c r="I29" s="195">
        <v>0</v>
      </c>
      <c r="J29" s="195">
        <v>0</v>
      </c>
      <c r="K29" s="188" t="e">
        <f t="shared" si="2"/>
        <v>#DIV/0!</v>
      </c>
      <c r="L29" s="195">
        <v>0</v>
      </c>
      <c r="M29" s="195">
        <v>0</v>
      </c>
      <c r="N29" s="188" t="e">
        <f t="shared" si="3"/>
        <v>#DIV/0!</v>
      </c>
      <c r="O29" s="195">
        <v>0</v>
      </c>
      <c r="P29" s="195">
        <v>0</v>
      </c>
      <c r="Q29" s="188" t="e">
        <f t="shared" si="4"/>
        <v>#DIV/0!</v>
      </c>
      <c r="R29" s="195">
        <v>0</v>
      </c>
      <c r="S29" s="195">
        <v>0</v>
      </c>
      <c r="T29" s="188" t="e">
        <f t="shared" si="5"/>
        <v>#DIV/0!</v>
      </c>
      <c r="U29" s="195">
        <v>0</v>
      </c>
      <c r="V29" s="195">
        <v>0</v>
      </c>
      <c r="W29" s="188" t="e">
        <f t="shared" si="6"/>
        <v>#DIV/0!</v>
      </c>
      <c r="X29" s="195">
        <v>0</v>
      </c>
      <c r="Y29" s="195">
        <v>0</v>
      </c>
      <c r="Z29" s="188" t="e">
        <f t="shared" si="7"/>
        <v>#DIV/0!</v>
      </c>
      <c r="AA29" s="195">
        <v>0</v>
      </c>
      <c r="AB29" s="195">
        <v>0</v>
      </c>
      <c r="AC29" s="188" t="e">
        <f t="shared" si="8"/>
        <v>#DIV/0!</v>
      </c>
      <c r="AD29" s="195">
        <v>0</v>
      </c>
      <c r="AE29" s="195">
        <v>0</v>
      </c>
      <c r="AF29" s="188" t="e">
        <f t="shared" si="9"/>
        <v>#DIV/0!</v>
      </c>
      <c r="AG29" s="195">
        <v>0</v>
      </c>
      <c r="AH29" s="195">
        <v>0</v>
      </c>
      <c r="AI29" s="188" t="e">
        <f t="shared" si="10"/>
        <v>#DIV/0!</v>
      </c>
      <c r="AJ29" s="195">
        <v>0</v>
      </c>
      <c r="AK29" s="195">
        <v>0</v>
      </c>
      <c r="AL29" s="188" t="e">
        <f t="shared" si="11"/>
        <v>#DIV/0!</v>
      </c>
    </row>
    <row r="30" spans="1:38" ht="25.5" x14ac:dyDescent="0.7">
      <c r="A30" s="1"/>
      <c r="B30" s="55">
        <f>لیست!D31</f>
        <v>0</v>
      </c>
      <c r="C30" s="195">
        <v>0</v>
      </c>
      <c r="D30" s="195">
        <v>0</v>
      </c>
      <c r="E30" s="188" t="e">
        <f t="shared" si="0"/>
        <v>#DIV/0!</v>
      </c>
      <c r="F30" s="195">
        <v>0</v>
      </c>
      <c r="G30" s="195">
        <v>0</v>
      </c>
      <c r="H30" s="188" t="e">
        <f t="shared" si="1"/>
        <v>#DIV/0!</v>
      </c>
      <c r="I30" s="195">
        <v>0</v>
      </c>
      <c r="J30" s="195">
        <v>0</v>
      </c>
      <c r="K30" s="188" t="e">
        <f t="shared" si="2"/>
        <v>#DIV/0!</v>
      </c>
      <c r="L30" s="195">
        <v>0</v>
      </c>
      <c r="M30" s="195">
        <v>0</v>
      </c>
      <c r="N30" s="188" t="e">
        <f t="shared" si="3"/>
        <v>#DIV/0!</v>
      </c>
      <c r="O30" s="195">
        <v>0</v>
      </c>
      <c r="P30" s="195">
        <v>0</v>
      </c>
      <c r="Q30" s="188" t="e">
        <f t="shared" si="4"/>
        <v>#DIV/0!</v>
      </c>
      <c r="R30" s="195">
        <v>0</v>
      </c>
      <c r="S30" s="195">
        <v>0</v>
      </c>
      <c r="T30" s="188" t="e">
        <f t="shared" si="5"/>
        <v>#DIV/0!</v>
      </c>
      <c r="U30" s="195">
        <v>0</v>
      </c>
      <c r="V30" s="195">
        <v>0</v>
      </c>
      <c r="W30" s="188" t="e">
        <f t="shared" si="6"/>
        <v>#DIV/0!</v>
      </c>
      <c r="X30" s="195">
        <v>0</v>
      </c>
      <c r="Y30" s="195">
        <v>0</v>
      </c>
      <c r="Z30" s="188" t="e">
        <f t="shared" si="7"/>
        <v>#DIV/0!</v>
      </c>
      <c r="AA30" s="195">
        <v>0</v>
      </c>
      <c r="AB30" s="195">
        <v>0</v>
      </c>
      <c r="AC30" s="188" t="e">
        <f t="shared" si="8"/>
        <v>#DIV/0!</v>
      </c>
      <c r="AD30" s="195">
        <v>0</v>
      </c>
      <c r="AE30" s="195">
        <v>0</v>
      </c>
      <c r="AF30" s="188" t="e">
        <f t="shared" si="9"/>
        <v>#DIV/0!</v>
      </c>
      <c r="AG30" s="195">
        <v>0</v>
      </c>
      <c r="AH30" s="195">
        <v>0</v>
      </c>
      <c r="AI30" s="188" t="e">
        <f t="shared" si="10"/>
        <v>#DIV/0!</v>
      </c>
      <c r="AJ30" s="195">
        <v>0</v>
      </c>
      <c r="AK30" s="195">
        <v>0</v>
      </c>
      <c r="AL30" s="188" t="e">
        <f t="shared" si="11"/>
        <v>#DIV/0!</v>
      </c>
    </row>
    <row r="31" spans="1:38" ht="25.5" x14ac:dyDescent="0.7">
      <c r="A31" s="1"/>
      <c r="B31" s="55">
        <f>لیست!D32</f>
        <v>0</v>
      </c>
      <c r="C31" s="195">
        <v>0</v>
      </c>
      <c r="D31" s="195">
        <v>0</v>
      </c>
      <c r="E31" s="188" t="e">
        <f t="shared" si="0"/>
        <v>#DIV/0!</v>
      </c>
      <c r="F31" s="195">
        <v>0</v>
      </c>
      <c r="G31" s="195">
        <v>0</v>
      </c>
      <c r="H31" s="188" t="e">
        <f t="shared" si="1"/>
        <v>#DIV/0!</v>
      </c>
      <c r="I31" s="195">
        <v>0</v>
      </c>
      <c r="J31" s="195">
        <v>0</v>
      </c>
      <c r="K31" s="188" t="e">
        <f t="shared" si="2"/>
        <v>#DIV/0!</v>
      </c>
      <c r="L31" s="195">
        <v>0</v>
      </c>
      <c r="M31" s="195">
        <v>0</v>
      </c>
      <c r="N31" s="188" t="e">
        <f t="shared" si="3"/>
        <v>#DIV/0!</v>
      </c>
      <c r="O31" s="195">
        <v>0</v>
      </c>
      <c r="P31" s="195">
        <v>0</v>
      </c>
      <c r="Q31" s="188" t="e">
        <f t="shared" si="4"/>
        <v>#DIV/0!</v>
      </c>
      <c r="R31" s="195">
        <v>0</v>
      </c>
      <c r="S31" s="195">
        <v>0</v>
      </c>
      <c r="T31" s="188" t="e">
        <f t="shared" si="5"/>
        <v>#DIV/0!</v>
      </c>
      <c r="U31" s="195">
        <v>0</v>
      </c>
      <c r="V31" s="195">
        <v>0</v>
      </c>
      <c r="W31" s="188" t="e">
        <f t="shared" si="6"/>
        <v>#DIV/0!</v>
      </c>
      <c r="X31" s="195">
        <v>0</v>
      </c>
      <c r="Y31" s="195">
        <v>0</v>
      </c>
      <c r="Z31" s="188" t="e">
        <f t="shared" si="7"/>
        <v>#DIV/0!</v>
      </c>
      <c r="AA31" s="195">
        <v>0</v>
      </c>
      <c r="AB31" s="195">
        <v>0</v>
      </c>
      <c r="AC31" s="188" t="e">
        <f t="shared" si="8"/>
        <v>#DIV/0!</v>
      </c>
      <c r="AD31" s="195">
        <v>0</v>
      </c>
      <c r="AE31" s="195">
        <v>0</v>
      </c>
      <c r="AF31" s="188" t="e">
        <f t="shared" si="9"/>
        <v>#DIV/0!</v>
      </c>
      <c r="AG31" s="195">
        <v>0</v>
      </c>
      <c r="AH31" s="195">
        <v>0</v>
      </c>
      <c r="AI31" s="188" t="e">
        <f t="shared" si="10"/>
        <v>#DIV/0!</v>
      </c>
      <c r="AJ31" s="195">
        <v>0</v>
      </c>
      <c r="AK31" s="195">
        <v>0</v>
      </c>
      <c r="AL31" s="188" t="e">
        <f t="shared" si="11"/>
        <v>#DIV/0!</v>
      </c>
    </row>
    <row r="32" spans="1:38" ht="25.5" x14ac:dyDescent="0.7">
      <c r="A32" s="1"/>
      <c r="B32" s="55">
        <f>لیست!D33</f>
        <v>0</v>
      </c>
      <c r="C32" s="195">
        <v>0</v>
      </c>
      <c r="D32" s="195">
        <v>0</v>
      </c>
      <c r="E32" s="188" t="e">
        <f t="shared" si="0"/>
        <v>#DIV/0!</v>
      </c>
      <c r="F32" s="195">
        <v>0</v>
      </c>
      <c r="G32" s="195">
        <v>0</v>
      </c>
      <c r="H32" s="188" t="e">
        <f t="shared" si="1"/>
        <v>#DIV/0!</v>
      </c>
      <c r="I32" s="195">
        <v>0</v>
      </c>
      <c r="J32" s="195">
        <v>0</v>
      </c>
      <c r="K32" s="188" t="e">
        <f t="shared" si="2"/>
        <v>#DIV/0!</v>
      </c>
      <c r="L32" s="195">
        <v>0</v>
      </c>
      <c r="M32" s="195">
        <v>0</v>
      </c>
      <c r="N32" s="188" t="e">
        <f t="shared" si="3"/>
        <v>#DIV/0!</v>
      </c>
      <c r="O32" s="195">
        <v>0</v>
      </c>
      <c r="P32" s="195">
        <v>0</v>
      </c>
      <c r="Q32" s="188" t="e">
        <f t="shared" si="4"/>
        <v>#DIV/0!</v>
      </c>
      <c r="R32" s="195">
        <v>0</v>
      </c>
      <c r="S32" s="195">
        <v>0</v>
      </c>
      <c r="T32" s="188" t="e">
        <f t="shared" si="5"/>
        <v>#DIV/0!</v>
      </c>
      <c r="U32" s="195">
        <v>0</v>
      </c>
      <c r="V32" s="195">
        <v>0</v>
      </c>
      <c r="W32" s="188" t="e">
        <f t="shared" si="6"/>
        <v>#DIV/0!</v>
      </c>
      <c r="X32" s="195">
        <v>0</v>
      </c>
      <c r="Y32" s="195">
        <v>0</v>
      </c>
      <c r="Z32" s="188" t="e">
        <f t="shared" si="7"/>
        <v>#DIV/0!</v>
      </c>
      <c r="AA32" s="195">
        <v>0</v>
      </c>
      <c r="AB32" s="195">
        <v>0</v>
      </c>
      <c r="AC32" s="188" t="e">
        <f t="shared" si="8"/>
        <v>#DIV/0!</v>
      </c>
      <c r="AD32" s="195">
        <v>0</v>
      </c>
      <c r="AE32" s="195">
        <v>0</v>
      </c>
      <c r="AF32" s="188" t="e">
        <f t="shared" si="9"/>
        <v>#DIV/0!</v>
      </c>
      <c r="AG32" s="195">
        <v>0</v>
      </c>
      <c r="AH32" s="195">
        <v>0</v>
      </c>
      <c r="AI32" s="188" t="e">
        <f t="shared" si="10"/>
        <v>#DIV/0!</v>
      </c>
      <c r="AJ32" s="195">
        <v>0</v>
      </c>
      <c r="AK32" s="195">
        <v>0</v>
      </c>
      <c r="AL32" s="188" t="e">
        <f t="shared" si="11"/>
        <v>#DIV/0!</v>
      </c>
    </row>
    <row r="33" spans="1:38" ht="25.5" x14ac:dyDescent="0.7">
      <c r="A33" s="1"/>
      <c r="B33" s="55">
        <f>لیست!D34</f>
        <v>0</v>
      </c>
      <c r="C33" s="195">
        <v>0</v>
      </c>
      <c r="D33" s="195">
        <v>0</v>
      </c>
      <c r="E33" s="188" t="e">
        <f t="shared" si="0"/>
        <v>#DIV/0!</v>
      </c>
      <c r="F33" s="195">
        <v>0</v>
      </c>
      <c r="G33" s="195">
        <v>0</v>
      </c>
      <c r="H33" s="188" t="e">
        <f t="shared" si="1"/>
        <v>#DIV/0!</v>
      </c>
      <c r="I33" s="195">
        <v>0</v>
      </c>
      <c r="J33" s="195">
        <v>0</v>
      </c>
      <c r="K33" s="188" t="e">
        <f t="shared" si="2"/>
        <v>#DIV/0!</v>
      </c>
      <c r="L33" s="195">
        <v>0</v>
      </c>
      <c r="M33" s="195">
        <v>0</v>
      </c>
      <c r="N33" s="188" t="e">
        <f t="shared" si="3"/>
        <v>#DIV/0!</v>
      </c>
      <c r="O33" s="195">
        <v>0</v>
      </c>
      <c r="P33" s="195">
        <v>0</v>
      </c>
      <c r="Q33" s="188" t="e">
        <f t="shared" si="4"/>
        <v>#DIV/0!</v>
      </c>
      <c r="R33" s="195">
        <v>0</v>
      </c>
      <c r="S33" s="195">
        <v>0</v>
      </c>
      <c r="T33" s="188" t="e">
        <f t="shared" si="5"/>
        <v>#DIV/0!</v>
      </c>
      <c r="U33" s="195">
        <v>0</v>
      </c>
      <c r="V33" s="195">
        <v>0</v>
      </c>
      <c r="W33" s="188" t="e">
        <f t="shared" si="6"/>
        <v>#DIV/0!</v>
      </c>
      <c r="X33" s="195">
        <v>0</v>
      </c>
      <c r="Y33" s="195">
        <v>0</v>
      </c>
      <c r="Z33" s="188" t="e">
        <f t="shared" si="7"/>
        <v>#DIV/0!</v>
      </c>
      <c r="AA33" s="195">
        <v>0</v>
      </c>
      <c r="AB33" s="195">
        <v>0</v>
      </c>
      <c r="AC33" s="188" t="e">
        <f t="shared" si="8"/>
        <v>#DIV/0!</v>
      </c>
      <c r="AD33" s="195">
        <v>0</v>
      </c>
      <c r="AE33" s="195">
        <v>0</v>
      </c>
      <c r="AF33" s="188" t="e">
        <f t="shared" si="9"/>
        <v>#DIV/0!</v>
      </c>
      <c r="AG33" s="195">
        <v>0</v>
      </c>
      <c r="AH33" s="195">
        <v>0</v>
      </c>
      <c r="AI33" s="188" t="e">
        <f t="shared" si="10"/>
        <v>#DIV/0!</v>
      </c>
      <c r="AJ33" s="195">
        <v>0</v>
      </c>
      <c r="AK33" s="195">
        <v>0</v>
      </c>
      <c r="AL33" s="188" t="e">
        <f t="shared" si="11"/>
        <v>#DIV/0!</v>
      </c>
    </row>
    <row r="34" spans="1:38" ht="25.5" x14ac:dyDescent="0.7">
      <c r="A34" s="1"/>
      <c r="B34" s="55">
        <f>لیست!D35</f>
        <v>0</v>
      </c>
      <c r="C34" s="195">
        <v>0</v>
      </c>
      <c r="D34" s="195">
        <v>0</v>
      </c>
      <c r="E34" s="188" t="e">
        <f t="shared" si="0"/>
        <v>#DIV/0!</v>
      </c>
      <c r="F34" s="195">
        <v>0</v>
      </c>
      <c r="G34" s="195">
        <v>0</v>
      </c>
      <c r="H34" s="188" t="e">
        <f t="shared" si="1"/>
        <v>#DIV/0!</v>
      </c>
      <c r="I34" s="195">
        <v>0</v>
      </c>
      <c r="J34" s="195">
        <v>0</v>
      </c>
      <c r="K34" s="188" t="e">
        <f t="shared" si="2"/>
        <v>#DIV/0!</v>
      </c>
      <c r="L34" s="195">
        <v>0</v>
      </c>
      <c r="M34" s="195">
        <v>0</v>
      </c>
      <c r="N34" s="188" t="e">
        <f t="shared" si="3"/>
        <v>#DIV/0!</v>
      </c>
      <c r="O34" s="195">
        <v>0</v>
      </c>
      <c r="P34" s="195">
        <v>0</v>
      </c>
      <c r="Q34" s="188" t="e">
        <f t="shared" si="4"/>
        <v>#DIV/0!</v>
      </c>
      <c r="R34" s="195">
        <v>0</v>
      </c>
      <c r="S34" s="195">
        <v>0</v>
      </c>
      <c r="T34" s="188" t="e">
        <f t="shared" si="5"/>
        <v>#DIV/0!</v>
      </c>
      <c r="U34" s="195">
        <v>0</v>
      </c>
      <c r="V34" s="195">
        <v>0</v>
      </c>
      <c r="W34" s="188" t="e">
        <f t="shared" si="6"/>
        <v>#DIV/0!</v>
      </c>
      <c r="X34" s="195">
        <v>0</v>
      </c>
      <c r="Y34" s="195">
        <v>0</v>
      </c>
      <c r="Z34" s="188" t="e">
        <f t="shared" si="7"/>
        <v>#DIV/0!</v>
      </c>
      <c r="AA34" s="195">
        <v>0</v>
      </c>
      <c r="AB34" s="195">
        <v>0</v>
      </c>
      <c r="AC34" s="188" t="e">
        <f t="shared" si="8"/>
        <v>#DIV/0!</v>
      </c>
      <c r="AD34" s="195">
        <v>0</v>
      </c>
      <c r="AE34" s="195">
        <v>0</v>
      </c>
      <c r="AF34" s="188" t="e">
        <f t="shared" si="9"/>
        <v>#DIV/0!</v>
      </c>
      <c r="AG34" s="195">
        <v>0</v>
      </c>
      <c r="AH34" s="195">
        <v>0</v>
      </c>
      <c r="AI34" s="188" t="e">
        <f t="shared" si="10"/>
        <v>#DIV/0!</v>
      </c>
      <c r="AJ34" s="195">
        <v>0</v>
      </c>
      <c r="AK34" s="195">
        <v>0</v>
      </c>
      <c r="AL34" s="188" t="e">
        <f t="shared" si="11"/>
        <v>#DIV/0!</v>
      </c>
    </row>
    <row r="35" spans="1:38" ht="25.5" x14ac:dyDescent="0.7">
      <c r="A35" s="1"/>
      <c r="B35" s="55">
        <f>لیست!D36</f>
        <v>0</v>
      </c>
      <c r="C35" s="195">
        <v>0</v>
      </c>
      <c r="D35" s="195">
        <v>0</v>
      </c>
      <c r="E35" s="188" t="e">
        <f t="shared" si="0"/>
        <v>#DIV/0!</v>
      </c>
      <c r="F35" s="195">
        <v>0</v>
      </c>
      <c r="G35" s="195">
        <v>0</v>
      </c>
      <c r="H35" s="188" t="e">
        <f t="shared" si="1"/>
        <v>#DIV/0!</v>
      </c>
      <c r="I35" s="195">
        <v>0</v>
      </c>
      <c r="J35" s="195">
        <v>0</v>
      </c>
      <c r="K35" s="188" t="e">
        <f t="shared" si="2"/>
        <v>#DIV/0!</v>
      </c>
      <c r="L35" s="195">
        <v>0</v>
      </c>
      <c r="M35" s="195">
        <v>0</v>
      </c>
      <c r="N35" s="188" t="e">
        <f t="shared" si="3"/>
        <v>#DIV/0!</v>
      </c>
      <c r="O35" s="195">
        <v>0</v>
      </c>
      <c r="P35" s="195">
        <v>0</v>
      </c>
      <c r="Q35" s="188" t="e">
        <f t="shared" si="4"/>
        <v>#DIV/0!</v>
      </c>
      <c r="R35" s="195">
        <v>0</v>
      </c>
      <c r="S35" s="195">
        <v>0</v>
      </c>
      <c r="T35" s="188" t="e">
        <f t="shared" si="5"/>
        <v>#DIV/0!</v>
      </c>
      <c r="U35" s="195">
        <v>0</v>
      </c>
      <c r="V35" s="195">
        <v>0</v>
      </c>
      <c r="W35" s="188" t="e">
        <f t="shared" si="6"/>
        <v>#DIV/0!</v>
      </c>
      <c r="X35" s="195">
        <v>0</v>
      </c>
      <c r="Y35" s="195">
        <v>0</v>
      </c>
      <c r="Z35" s="188" t="e">
        <f t="shared" si="7"/>
        <v>#DIV/0!</v>
      </c>
      <c r="AA35" s="195">
        <v>0</v>
      </c>
      <c r="AB35" s="195">
        <v>0</v>
      </c>
      <c r="AC35" s="188" t="e">
        <f t="shared" si="8"/>
        <v>#DIV/0!</v>
      </c>
      <c r="AD35" s="195">
        <v>0</v>
      </c>
      <c r="AE35" s="195">
        <v>0</v>
      </c>
      <c r="AF35" s="188" t="e">
        <f t="shared" si="9"/>
        <v>#DIV/0!</v>
      </c>
      <c r="AG35" s="195">
        <v>0</v>
      </c>
      <c r="AH35" s="195">
        <v>0</v>
      </c>
      <c r="AI35" s="188" t="e">
        <f t="shared" si="10"/>
        <v>#DIV/0!</v>
      </c>
      <c r="AJ35" s="195">
        <v>0</v>
      </c>
      <c r="AK35" s="195">
        <v>0</v>
      </c>
      <c r="AL35" s="188" t="e">
        <f t="shared" si="11"/>
        <v>#DIV/0!</v>
      </c>
    </row>
    <row r="36" spans="1:38" ht="25.5" x14ac:dyDescent="0.7">
      <c r="A36" s="1"/>
      <c r="B36" s="55">
        <f>لیست!D37</f>
        <v>0</v>
      </c>
      <c r="C36" s="195">
        <v>0</v>
      </c>
      <c r="D36" s="195">
        <v>0</v>
      </c>
      <c r="E36" s="188" t="e">
        <f t="shared" si="0"/>
        <v>#DIV/0!</v>
      </c>
      <c r="F36" s="195">
        <v>0</v>
      </c>
      <c r="G36" s="195">
        <v>0</v>
      </c>
      <c r="H36" s="188" t="e">
        <f t="shared" si="1"/>
        <v>#DIV/0!</v>
      </c>
      <c r="I36" s="195">
        <v>0</v>
      </c>
      <c r="J36" s="195">
        <v>0</v>
      </c>
      <c r="K36" s="188" t="e">
        <f t="shared" si="2"/>
        <v>#DIV/0!</v>
      </c>
      <c r="L36" s="195">
        <v>0</v>
      </c>
      <c r="M36" s="195">
        <v>0</v>
      </c>
      <c r="N36" s="188" t="e">
        <f t="shared" si="3"/>
        <v>#DIV/0!</v>
      </c>
      <c r="O36" s="195">
        <v>0</v>
      </c>
      <c r="P36" s="195">
        <v>0</v>
      </c>
      <c r="Q36" s="188" t="e">
        <f t="shared" si="4"/>
        <v>#DIV/0!</v>
      </c>
      <c r="R36" s="195">
        <v>0</v>
      </c>
      <c r="S36" s="195">
        <v>0</v>
      </c>
      <c r="T36" s="188" t="e">
        <f t="shared" si="5"/>
        <v>#DIV/0!</v>
      </c>
      <c r="U36" s="195">
        <v>0</v>
      </c>
      <c r="V36" s="195">
        <v>0</v>
      </c>
      <c r="W36" s="188" t="e">
        <f t="shared" si="6"/>
        <v>#DIV/0!</v>
      </c>
      <c r="X36" s="195">
        <v>0</v>
      </c>
      <c r="Y36" s="195">
        <v>0</v>
      </c>
      <c r="Z36" s="188" t="e">
        <f t="shared" si="7"/>
        <v>#DIV/0!</v>
      </c>
      <c r="AA36" s="195">
        <v>0</v>
      </c>
      <c r="AB36" s="195">
        <v>0</v>
      </c>
      <c r="AC36" s="188" t="e">
        <f t="shared" si="8"/>
        <v>#DIV/0!</v>
      </c>
      <c r="AD36" s="195">
        <v>0</v>
      </c>
      <c r="AE36" s="195">
        <v>0</v>
      </c>
      <c r="AF36" s="188" t="e">
        <f t="shared" si="9"/>
        <v>#DIV/0!</v>
      </c>
      <c r="AG36" s="195">
        <v>0</v>
      </c>
      <c r="AH36" s="195">
        <v>0</v>
      </c>
      <c r="AI36" s="188" t="e">
        <f t="shared" si="10"/>
        <v>#DIV/0!</v>
      </c>
      <c r="AJ36" s="195">
        <v>0</v>
      </c>
      <c r="AK36" s="195">
        <v>0</v>
      </c>
      <c r="AL36" s="188" t="e">
        <f t="shared" si="11"/>
        <v>#DIV/0!</v>
      </c>
    </row>
    <row r="37" spans="1:38" ht="25.5" x14ac:dyDescent="0.7">
      <c r="A37" s="1"/>
      <c r="B37" s="55">
        <f>لیست!D38</f>
        <v>0</v>
      </c>
      <c r="C37" s="195">
        <v>0</v>
      </c>
      <c r="D37" s="195">
        <v>0</v>
      </c>
      <c r="E37" s="188" t="e">
        <f t="shared" si="0"/>
        <v>#DIV/0!</v>
      </c>
      <c r="F37" s="195">
        <v>0</v>
      </c>
      <c r="G37" s="195">
        <v>0</v>
      </c>
      <c r="H37" s="188" t="e">
        <f t="shared" si="1"/>
        <v>#DIV/0!</v>
      </c>
      <c r="I37" s="195">
        <v>0</v>
      </c>
      <c r="J37" s="195">
        <v>0</v>
      </c>
      <c r="K37" s="188" t="e">
        <f t="shared" si="2"/>
        <v>#DIV/0!</v>
      </c>
      <c r="L37" s="195">
        <v>0</v>
      </c>
      <c r="M37" s="195">
        <v>0</v>
      </c>
      <c r="N37" s="188" t="e">
        <f t="shared" si="3"/>
        <v>#DIV/0!</v>
      </c>
      <c r="O37" s="195">
        <v>0</v>
      </c>
      <c r="P37" s="195">
        <v>0</v>
      </c>
      <c r="Q37" s="188" t="e">
        <f t="shared" si="4"/>
        <v>#DIV/0!</v>
      </c>
      <c r="R37" s="195">
        <v>0</v>
      </c>
      <c r="S37" s="195">
        <v>0</v>
      </c>
      <c r="T37" s="188" t="e">
        <f t="shared" si="5"/>
        <v>#DIV/0!</v>
      </c>
      <c r="U37" s="195">
        <v>0</v>
      </c>
      <c r="V37" s="195">
        <v>0</v>
      </c>
      <c r="W37" s="188" t="e">
        <f t="shared" si="6"/>
        <v>#DIV/0!</v>
      </c>
      <c r="X37" s="195">
        <v>0</v>
      </c>
      <c r="Y37" s="195">
        <v>0</v>
      </c>
      <c r="Z37" s="188" t="e">
        <f t="shared" si="7"/>
        <v>#DIV/0!</v>
      </c>
      <c r="AA37" s="195">
        <v>0</v>
      </c>
      <c r="AB37" s="195">
        <v>0</v>
      </c>
      <c r="AC37" s="188" t="e">
        <f t="shared" si="8"/>
        <v>#DIV/0!</v>
      </c>
      <c r="AD37" s="195">
        <v>0</v>
      </c>
      <c r="AE37" s="195">
        <v>0</v>
      </c>
      <c r="AF37" s="188" t="e">
        <f t="shared" si="9"/>
        <v>#DIV/0!</v>
      </c>
      <c r="AG37" s="195">
        <v>0</v>
      </c>
      <c r="AH37" s="195">
        <v>0</v>
      </c>
      <c r="AI37" s="188" t="e">
        <f t="shared" si="10"/>
        <v>#DIV/0!</v>
      </c>
      <c r="AJ37" s="195">
        <v>0</v>
      </c>
      <c r="AK37" s="195">
        <v>0</v>
      </c>
      <c r="AL37" s="188" t="e">
        <f t="shared" si="11"/>
        <v>#DIV/0!</v>
      </c>
    </row>
    <row r="38" spans="1:38" ht="25.5" x14ac:dyDescent="0.7">
      <c r="A38" s="1"/>
      <c r="B38" s="55">
        <f>لیست!D39</f>
        <v>0</v>
      </c>
      <c r="C38" s="195">
        <v>0</v>
      </c>
      <c r="D38" s="195">
        <v>0</v>
      </c>
      <c r="E38" s="188" t="e">
        <f t="shared" si="0"/>
        <v>#DIV/0!</v>
      </c>
      <c r="F38" s="195">
        <v>0</v>
      </c>
      <c r="G38" s="195">
        <v>0</v>
      </c>
      <c r="H38" s="188" t="e">
        <f t="shared" si="1"/>
        <v>#DIV/0!</v>
      </c>
      <c r="I38" s="195">
        <v>0</v>
      </c>
      <c r="J38" s="195">
        <v>0</v>
      </c>
      <c r="K38" s="188" t="e">
        <f t="shared" si="2"/>
        <v>#DIV/0!</v>
      </c>
      <c r="L38" s="195">
        <v>0</v>
      </c>
      <c r="M38" s="195">
        <v>0</v>
      </c>
      <c r="N38" s="188" t="e">
        <f t="shared" si="3"/>
        <v>#DIV/0!</v>
      </c>
      <c r="O38" s="195">
        <v>0</v>
      </c>
      <c r="P38" s="195">
        <v>0</v>
      </c>
      <c r="Q38" s="188" t="e">
        <f t="shared" si="4"/>
        <v>#DIV/0!</v>
      </c>
      <c r="R38" s="195">
        <v>0</v>
      </c>
      <c r="S38" s="195">
        <v>0</v>
      </c>
      <c r="T38" s="188" t="e">
        <f t="shared" si="5"/>
        <v>#DIV/0!</v>
      </c>
      <c r="U38" s="195">
        <v>0</v>
      </c>
      <c r="V38" s="195">
        <v>0</v>
      </c>
      <c r="W38" s="188" t="e">
        <f t="shared" si="6"/>
        <v>#DIV/0!</v>
      </c>
      <c r="X38" s="195">
        <v>0</v>
      </c>
      <c r="Y38" s="195">
        <v>0</v>
      </c>
      <c r="Z38" s="188" t="e">
        <f t="shared" si="7"/>
        <v>#DIV/0!</v>
      </c>
      <c r="AA38" s="195">
        <v>0</v>
      </c>
      <c r="AB38" s="195">
        <v>0</v>
      </c>
      <c r="AC38" s="188" t="e">
        <f t="shared" si="8"/>
        <v>#DIV/0!</v>
      </c>
      <c r="AD38" s="195">
        <v>0</v>
      </c>
      <c r="AE38" s="195">
        <v>0</v>
      </c>
      <c r="AF38" s="188" t="e">
        <f t="shared" si="9"/>
        <v>#DIV/0!</v>
      </c>
      <c r="AG38" s="195">
        <v>0</v>
      </c>
      <c r="AH38" s="195">
        <v>0</v>
      </c>
      <c r="AI38" s="188" t="e">
        <f t="shared" si="10"/>
        <v>#DIV/0!</v>
      </c>
      <c r="AJ38" s="195">
        <v>0</v>
      </c>
      <c r="AK38" s="195">
        <v>0</v>
      </c>
      <c r="AL38" s="188" t="e">
        <f t="shared" si="11"/>
        <v>#DIV/0!</v>
      </c>
    </row>
    <row r="39" spans="1:38" ht="25.5" x14ac:dyDescent="0.7">
      <c r="A39" s="1"/>
      <c r="B39" s="55">
        <f>لیست!D40</f>
        <v>0</v>
      </c>
      <c r="C39" s="195">
        <v>0</v>
      </c>
      <c r="D39" s="195">
        <v>0</v>
      </c>
      <c r="E39" s="188" t="e">
        <f t="shared" si="0"/>
        <v>#DIV/0!</v>
      </c>
      <c r="F39" s="195">
        <v>0</v>
      </c>
      <c r="G39" s="195">
        <v>0</v>
      </c>
      <c r="H39" s="188" t="e">
        <f t="shared" si="1"/>
        <v>#DIV/0!</v>
      </c>
      <c r="I39" s="195">
        <v>0</v>
      </c>
      <c r="J39" s="195">
        <v>0</v>
      </c>
      <c r="K39" s="188" t="e">
        <f t="shared" si="2"/>
        <v>#DIV/0!</v>
      </c>
      <c r="L39" s="195">
        <v>0</v>
      </c>
      <c r="M39" s="195">
        <v>0</v>
      </c>
      <c r="N39" s="188" t="e">
        <f t="shared" si="3"/>
        <v>#DIV/0!</v>
      </c>
      <c r="O39" s="195">
        <v>0</v>
      </c>
      <c r="P39" s="195">
        <v>0</v>
      </c>
      <c r="Q39" s="188" t="e">
        <f t="shared" si="4"/>
        <v>#DIV/0!</v>
      </c>
      <c r="R39" s="195">
        <v>0</v>
      </c>
      <c r="S39" s="195">
        <v>0</v>
      </c>
      <c r="T39" s="188" t="e">
        <f t="shared" si="5"/>
        <v>#DIV/0!</v>
      </c>
      <c r="U39" s="195">
        <v>0</v>
      </c>
      <c r="V39" s="195">
        <v>0</v>
      </c>
      <c r="W39" s="188" t="e">
        <f t="shared" si="6"/>
        <v>#DIV/0!</v>
      </c>
      <c r="X39" s="195">
        <v>0</v>
      </c>
      <c r="Y39" s="195">
        <v>0</v>
      </c>
      <c r="Z39" s="188" t="e">
        <f t="shared" si="7"/>
        <v>#DIV/0!</v>
      </c>
      <c r="AA39" s="195">
        <v>0</v>
      </c>
      <c r="AB39" s="195">
        <v>0</v>
      </c>
      <c r="AC39" s="188" t="e">
        <f t="shared" si="8"/>
        <v>#DIV/0!</v>
      </c>
      <c r="AD39" s="195">
        <v>0</v>
      </c>
      <c r="AE39" s="195">
        <v>0</v>
      </c>
      <c r="AF39" s="188" t="e">
        <f t="shared" si="9"/>
        <v>#DIV/0!</v>
      </c>
      <c r="AG39" s="195">
        <v>0</v>
      </c>
      <c r="AH39" s="195">
        <v>0</v>
      </c>
      <c r="AI39" s="188" t="e">
        <f t="shared" si="10"/>
        <v>#DIV/0!</v>
      </c>
      <c r="AJ39" s="195">
        <v>0</v>
      </c>
      <c r="AK39" s="195">
        <v>0</v>
      </c>
      <c r="AL39" s="188" t="e">
        <f t="shared" si="11"/>
        <v>#DIV/0!</v>
      </c>
    </row>
    <row r="40" spans="1:38" ht="25.5" x14ac:dyDescent="0.7">
      <c r="A40" s="1"/>
      <c r="B40" s="55">
        <f>لیست!D41</f>
        <v>0</v>
      </c>
      <c r="C40" s="195">
        <v>0</v>
      </c>
      <c r="D40" s="195">
        <v>0</v>
      </c>
      <c r="E40" s="188" t="e">
        <f t="shared" si="0"/>
        <v>#DIV/0!</v>
      </c>
      <c r="F40" s="195">
        <v>0</v>
      </c>
      <c r="G40" s="195">
        <v>0</v>
      </c>
      <c r="H40" s="188" t="e">
        <f t="shared" si="1"/>
        <v>#DIV/0!</v>
      </c>
      <c r="I40" s="195">
        <v>0</v>
      </c>
      <c r="J40" s="195">
        <v>0</v>
      </c>
      <c r="K40" s="188" t="e">
        <f t="shared" si="2"/>
        <v>#DIV/0!</v>
      </c>
      <c r="L40" s="195">
        <v>0</v>
      </c>
      <c r="M40" s="195">
        <v>0</v>
      </c>
      <c r="N40" s="188" t="e">
        <f t="shared" si="3"/>
        <v>#DIV/0!</v>
      </c>
      <c r="O40" s="195">
        <v>0</v>
      </c>
      <c r="P40" s="195">
        <v>0</v>
      </c>
      <c r="Q40" s="188" t="e">
        <f t="shared" si="4"/>
        <v>#DIV/0!</v>
      </c>
      <c r="R40" s="195">
        <v>0</v>
      </c>
      <c r="S40" s="195">
        <v>0</v>
      </c>
      <c r="T40" s="188" t="e">
        <f t="shared" si="5"/>
        <v>#DIV/0!</v>
      </c>
      <c r="U40" s="195">
        <v>0</v>
      </c>
      <c r="V40" s="195">
        <v>0</v>
      </c>
      <c r="W40" s="188" t="e">
        <f t="shared" si="6"/>
        <v>#DIV/0!</v>
      </c>
      <c r="X40" s="195">
        <v>0</v>
      </c>
      <c r="Y40" s="195">
        <v>0</v>
      </c>
      <c r="Z40" s="188" t="e">
        <f t="shared" si="7"/>
        <v>#DIV/0!</v>
      </c>
      <c r="AA40" s="195">
        <v>0</v>
      </c>
      <c r="AB40" s="195">
        <v>0</v>
      </c>
      <c r="AC40" s="188" t="e">
        <f t="shared" si="8"/>
        <v>#DIV/0!</v>
      </c>
      <c r="AD40" s="195">
        <v>0</v>
      </c>
      <c r="AE40" s="195">
        <v>0</v>
      </c>
      <c r="AF40" s="188" t="e">
        <f t="shared" si="9"/>
        <v>#DIV/0!</v>
      </c>
      <c r="AG40" s="195">
        <v>0</v>
      </c>
      <c r="AH40" s="195">
        <v>0</v>
      </c>
      <c r="AI40" s="188" t="e">
        <f t="shared" si="10"/>
        <v>#DIV/0!</v>
      </c>
      <c r="AJ40" s="195">
        <v>0</v>
      </c>
      <c r="AK40" s="195">
        <v>0</v>
      </c>
      <c r="AL40" s="188" t="e">
        <f t="shared" si="11"/>
        <v>#DIV/0!</v>
      </c>
    </row>
    <row r="41" spans="1:38" ht="25.5" x14ac:dyDescent="0.7">
      <c r="A41" s="1"/>
      <c r="B41" s="55">
        <f>لیست!D42</f>
        <v>0</v>
      </c>
      <c r="C41" s="195">
        <v>0</v>
      </c>
      <c r="D41" s="195">
        <v>0</v>
      </c>
      <c r="E41" s="188" t="e">
        <f t="shared" si="0"/>
        <v>#DIV/0!</v>
      </c>
      <c r="F41" s="195">
        <v>0</v>
      </c>
      <c r="G41" s="195">
        <v>0</v>
      </c>
      <c r="H41" s="188" t="e">
        <f t="shared" si="1"/>
        <v>#DIV/0!</v>
      </c>
      <c r="I41" s="195">
        <v>0</v>
      </c>
      <c r="J41" s="195">
        <v>0</v>
      </c>
      <c r="K41" s="188" t="e">
        <f t="shared" si="2"/>
        <v>#DIV/0!</v>
      </c>
      <c r="L41" s="195">
        <v>0</v>
      </c>
      <c r="M41" s="195">
        <v>0</v>
      </c>
      <c r="N41" s="188" t="e">
        <f t="shared" si="3"/>
        <v>#DIV/0!</v>
      </c>
      <c r="O41" s="195">
        <v>0</v>
      </c>
      <c r="P41" s="195">
        <v>0</v>
      </c>
      <c r="Q41" s="188" t="e">
        <f t="shared" si="4"/>
        <v>#DIV/0!</v>
      </c>
      <c r="R41" s="195">
        <v>0</v>
      </c>
      <c r="S41" s="195">
        <v>0</v>
      </c>
      <c r="T41" s="188" t="e">
        <f t="shared" si="5"/>
        <v>#DIV/0!</v>
      </c>
      <c r="U41" s="195">
        <v>0</v>
      </c>
      <c r="V41" s="195">
        <v>0</v>
      </c>
      <c r="W41" s="188" t="e">
        <f t="shared" si="6"/>
        <v>#DIV/0!</v>
      </c>
      <c r="X41" s="195">
        <v>0</v>
      </c>
      <c r="Y41" s="195">
        <v>0</v>
      </c>
      <c r="Z41" s="188" t="e">
        <f t="shared" si="7"/>
        <v>#DIV/0!</v>
      </c>
      <c r="AA41" s="195">
        <v>0</v>
      </c>
      <c r="AB41" s="195">
        <v>0</v>
      </c>
      <c r="AC41" s="188" t="e">
        <f t="shared" si="8"/>
        <v>#DIV/0!</v>
      </c>
      <c r="AD41" s="195">
        <v>0</v>
      </c>
      <c r="AE41" s="195">
        <v>0</v>
      </c>
      <c r="AF41" s="188" t="e">
        <f t="shared" si="9"/>
        <v>#DIV/0!</v>
      </c>
      <c r="AG41" s="195">
        <v>0</v>
      </c>
      <c r="AH41" s="195">
        <v>0</v>
      </c>
      <c r="AI41" s="188" t="e">
        <f t="shared" si="10"/>
        <v>#DIV/0!</v>
      </c>
      <c r="AJ41" s="195">
        <v>0</v>
      </c>
      <c r="AK41" s="195">
        <v>0</v>
      </c>
      <c r="AL41" s="188" t="e">
        <f t="shared" si="11"/>
        <v>#DIV/0!</v>
      </c>
    </row>
    <row r="42" spans="1:38" ht="25.5" x14ac:dyDescent="0.7">
      <c r="A42" s="1"/>
      <c r="B42" s="55">
        <f>لیست!D43</f>
        <v>0</v>
      </c>
      <c r="C42" s="195">
        <v>0</v>
      </c>
      <c r="D42" s="195">
        <v>0</v>
      </c>
      <c r="E42" s="188" t="e">
        <f t="shared" si="0"/>
        <v>#DIV/0!</v>
      </c>
      <c r="F42" s="195">
        <v>0</v>
      </c>
      <c r="G42" s="195">
        <v>0</v>
      </c>
      <c r="H42" s="188" t="e">
        <f t="shared" si="1"/>
        <v>#DIV/0!</v>
      </c>
      <c r="I42" s="195">
        <v>0</v>
      </c>
      <c r="J42" s="195">
        <v>0</v>
      </c>
      <c r="K42" s="188" t="e">
        <f t="shared" si="2"/>
        <v>#DIV/0!</v>
      </c>
      <c r="L42" s="195">
        <v>0</v>
      </c>
      <c r="M42" s="195">
        <v>0</v>
      </c>
      <c r="N42" s="188" t="e">
        <f t="shared" si="3"/>
        <v>#DIV/0!</v>
      </c>
      <c r="O42" s="195">
        <v>0</v>
      </c>
      <c r="P42" s="195">
        <v>0</v>
      </c>
      <c r="Q42" s="188" t="e">
        <f t="shared" si="4"/>
        <v>#DIV/0!</v>
      </c>
      <c r="R42" s="195">
        <v>0</v>
      </c>
      <c r="S42" s="195">
        <v>0</v>
      </c>
      <c r="T42" s="188" t="e">
        <f t="shared" si="5"/>
        <v>#DIV/0!</v>
      </c>
      <c r="U42" s="195">
        <v>0</v>
      </c>
      <c r="V42" s="195">
        <v>0</v>
      </c>
      <c r="W42" s="188" t="e">
        <f t="shared" si="6"/>
        <v>#DIV/0!</v>
      </c>
      <c r="X42" s="195">
        <v>0</v>
      </c>
      <c r="Y42" s="195">
        <v>0</v>
      </c>
      <c r="Z42" s="188" t="e">
        <f t="shared" si="7"/>
        <v>#DIV/0!</v>
      </c>
      <c r="AA42" s="195">
        <v>0</v>
      </c>
      <c r="AB42" s="195">
        <v>0</v>
      </c>
      <c r="AC42" s="188" t="e">
        <f t="shared" si="8"/>
        <v>#DIV/0!</v>
      </c>
      <c r="AD42" s="195">
        <v>0</v>
      </c>
      <c r="AE42" s="195">
        <v>0</v>
      </c>
      <c r="AF42" s="188" t="e">
        <f t="shared" si="9"/>
        <v>#DIV/0!</v>
      </c>
      <c r="AG42" s="195">
        <v>0</v>
      </c>
      <c r="AH42" s="195">
        <v>0</v>
      </c>
      <c r="AI42" s="188" t="e">
        <f t="shared" si="10"/>
        <v>#DIV/0!</v>
      </c>
      <c r="AJ42" s="195">
        <v>0</v>
      </c>
      <c r="AK42" s="195">
        <v>0</v>
      </c>
      <c r="AL42" s="188" t="e">
        <f t="shared" si="11"/>
        <v>#DIV/0!</v>
      </c>
    </row>
    <row r="43" spans="1:38" ht="25.5" x14ac:dyDescent="0.7">
      <c r="A43" s="1"/>
      <c r="B43" s="55">
        <f>لیست!D44</f>
        <v>0</v>
      </c>
      <c r="C43" s="195">
        <v>0</v>
      </c>
      <c r="D43" s="195">
        <v>0</v>
      </c>
      <c r="E43" s="188" t="e">
        <f t="shared" si="0"/>
        <v>#DIV/0!</v>
      </c>
      <c r="F43" s="195">
        <v>0</v>
      </c>
      <c r="G43" s="195">
        <v>0</v>
      </c>
      <c r="H43" s="188" t="e">
        <f t="shared" si="1"/>
        <v>#DIV/0!</v>
      </c>
      <c r="I43" s="195">
        <v>0</v>
      </c>
      <c r="J43" s="195">
        <v>0</v>
      </c>
      <c r="K43" s="188" t="e">
        <f t="shared" si="2"/>
        <v>#DIV/0!</v>
      </c>
      <c r="L43" s="195">
        <v>0</v>
      </c>
      <c r="M43" s="195">
        <v>0</v>
      </c>
      <c r="N43" s="188" t="e">
        <f t="shared" si="3"/>
        <v>#DIV/0!</v>
      </c>
      <c r="O43" s="195">
        <v>0</v>
      </c>
      <c r="P43" s="195">
        <v>0</v>
      </c>
      <c r="Q43" s="188" t="e">
        <f t="shared" si="4"/>
        <v>#DIV/0!</v>
      </c>
      <c r="R43" s="195">
        <v>0</v>
      </c>
      <c r="S43" s="195">
        <v>0</v>
      </c>
      <c r="T43" s="188" t="e">
        <f t="shared" si="5"/>
        <v>#DIV/0!</v>
      </c>
      <c r="U43" s="195">
        <v>0</v>
      </c>
      <c r="V43" s="195">
        <v>0</v>
      </c>
      <c r="W43" s="188" t="e">
        <f t="shared" si="6"/>
        <v>#DIV/0!</v>
      </c>
      <c r="X43" s="195">
        <v>0</v>
      </c>
      <c r="Y43" s="195">
        <v>0</v>
      </c>
      <c r="Z43" s="188" t="e">
        <f t="shared" si="7"/>
        <v>#DIV/0!</v>
      </c>
      <c r="AA43" s="195">
        <v>0</v>
      </c>
      <c r="AB43" s="195">
        <v>0</v>
      </c>
      <c r="AC43" s="188" t="e">
        <f t="shared" si="8"/>
        <v>#DIV/0!</v>
      </c>
      <c r="AD43" s="195">
        <v>0</v>
      </c>
      <c r="AE43" s="195">
        <v>0</v>
      </c>
      <c r="AF43" s="188" t="e">
        <f t="shared" si="9"/>
        <v>#DIV/0!</v>
      </c>
      <c r="AG43" s="195">
        <v>0</v>
      </c>
      <c r="AH43" s="195">
        <v>0</v>
      </c>
      <c r="AI43" s="188" t="e">
        <f t="shared" si="10"/>
        <v>#DIV/0!</v>
      </c>
      <c r="AJ43" s="195">
        <v>0</v>
      </c>
      <c r="AK43" s="195">
        <v>0</v>
      </c>
      <c r="AL43" s="188" t="e">
        <f t="shared" si="11"/>
        <v>#DIV/0!</v>
      </c>
    </row>
    <row r="44" spans="1:38" ht="25.5" x14ac:dyDescent="0.7">
      <c r="A44" s="1"/>
      <c r="B44" s="55">
        <f>لیست!D45</f>
        <v>0</v>
      </c>
      <c r="C44" s="195">
        <v>0</v>
      </c>
      <c r="D44" s="195">
        <v>0</v>
      </c>
      <c r="E44" s="188" t="e">
        <f t="shared" si="0"/>
        <v>#DIV/0!</v>
      </c>
      <c r="F44" s="195">
        <v>0</v>
      </c>
      <c r="G44" s="195">
        <v>0</v>
      </c>
      <c r="H44" s="188" t="e">
        <f t="shared" si="1"/>
        <v>#DIV/0!</v>
      </c>
      <c r="I44" s="195">
        <v>0</v>
      </c>
      <c r="J44" s="195">
        <v>0</v>
      </c>
      <c r="K44" s="188" t="e">
        <f t="shared" si="2"/>
        <v>#DIV/0!</v>
      </c>
      <c r="L44" s="195">
        <v>0</v>
      </c>
      <c r="M44" s="195">
        <v>0</v>
      </c>
      <c r="N44" s="188" t="e">
        <f t="shared" si="3"/>
        <v>#DIV/0!</v>
      </c>
      <c r="O44" s="195">
        <v>0</v>
      </c>
      <c r="P44" s="195">
        <v>0</v>
      </c>
      <c r="Q44" s="188" t="e">
        <f t="shared" si="4"/>
        <v>#DIV/0!</v>
      </c>
      <c r="R44" s="195">
        <v>0</v>
      </c>
      <c r="S44" s="195">
        <v>0</v>
      </c>
      <c r="T44" s="188" t="e">
        <f t="shared" si="5"/>
        <v>#DIV/0!</v>
      </c>
      <c r="U44" s="195">
        <v>0</v>
      </c>
      <c r="V44" s="195">
        <v>0</v>
      </c>
      <c r="W44" s="188" t="e">
        <f t="shared" si="6"/>
        <v>#DIV/0!</v>
      </c>
      <c r="X44" s="195">
        <v>0</v>
      </c>
      <c r="Y44" s="195">
        <v>0</v>
      </c>
      <c r="Z44" s="188" t="e">
        <f t="shared" si="7"/>
        <v>#DIV/0!</v>
      </c>
      <c r="AA44" s="195">
        <v>0</v>
      </c>
      <c r="AB44" s="195">
        <v>0</v>
      </c>
      <c r="AC44" s="188" t="e">
        <f t="shared" si="8"/>
        <v>#DIV/0!</v>
      </c>
      <c r="AD44" s="195">
        <v>0</v>
      </c>
      <c r="AE44" s="195">
        <v>0</v>
      </c>
      <c r="AF44" s="188" t="e">
        <f t="shared" si="9"/>
        <v>#DIV/0!</v>
      </c>
      <c r="AG44" s="195">
        <v>0</v>
      </c>
      <c r="AH44" s="195">
        <v>0</v>
      </c>
      <c r="AI44" s="188" t="e">
        <f t="shared" si="10"/>
        <v>#DIV/0!</v>
      </c>
      <c r="AJ44" s="195">
        <v>0</v>
      </c>
      <c r="AK44" s="195">
        <v>0</v>
      </c>
      <c r="AL44" s="188" t="e">
        <f t="shared" si="11"/>
        <v>#DIV/0!</v>
      </c>
    </row>
    <row r="45" spans="1:38" ht="25.5" x14ac:dyDescent="0.7">
      <c r="A45" s="1"/>
      <c r="B45" s="55">
        <f>لیست!D46</f>
        <v>0</v>
      </c>
      <c r="C45" s="195">
        <v>0</v>
      </c>
      <c r="D45" s="195">
        <v>0</v>
      </c>
      <c r="E45" s="188" t="e">
        <f t="shared" si="0"/>
        <v>#DIV/0!</v>
      </c>
      <c r="F45" s="195">
        <v>0</v>
      </c>
      <c r="G45" s="195">
        <v>0</v>
      </c>
      <c r="H45" s="188" t="e">
        <f t="shared" si="1"/>
        <v>#DIV/0!</v>
      </c>
      <c r="I45" s="195">
        <v>0</v>
      </c>
      <c r="J45" s="195">
        <v>0</v>
      </c>
      <c r="K45" s="188" t="e">
        <f t="shared" si="2"/>
        <v>#DIV/0!</v>
      </c>
      <c r="L45" s="195">
        <v>0</v>
      </c>
      <c r="M45" s="195">
        <v>0</v>
      </c>
      <c r="N45" s="188" t="e">
        <f t="shared" si="3"/>
        <v>#DIV/0!</v>
      </c>
      <c r="O45" s="195">
        <v>0</v>
      </c>
      <c r="P45" s="195">
        <v>0</v>
      </c>
      <c r="Q45" s="188" t="e">
        <f t="shared" si="4"/>
        <v>#DIV/0!</v>
      </c>
      <c r="R45" s="195">
        <v>0</v>
      </c>
      <c r="S45" s="195">
        <v>0</v>
      </c>
      <c r="T45" s="188" t="e">
        <f t="shared" si="5"/>
        <v>#DIV/0!</v>
      </c>
      <c r="U45" s="195">
        <v>0</v>
      </c>
      <c r="V45" s="195">
        <v>0</v>
      </c>
      <c r="W45" s="188" t="e">
        <f t="shared" si="6"/>
        <v>#DIV/0!</v>
      </c>
      <c r="X45" s="195">
        <v>0</v>
      </c>
      <c r="Y45" s="195">
        <v>0</v>
      </c>
      <c r="Z45" s="188" t="e">
        <f t="shared" si="7"/>
        <v>#DIV/0!</v>
      </c>
      <c r="AA45" s="195">
        <v>0</v>
      </c>
      <c r="AB45" s="195">
        <v>0</v>
      </c>
      <c r="AC45" s="188" t="e">
        <f t="shared" si="8"/>
        <v>#DIV/0!</v>
      </c>
      <c r="AD45" s="195">
        <v>0</v>
      </c>
      <c r="AE45" s="195">
        <v>0</v>
      </c>
      <c r="AF45" s="188" t="e">
        <f t="shared" si="9"/>
        <v>#DIV/0!</v>
      </c>
      <c r="AG45" s="195">
        <v>0</v>
      </c>
      <c r="AH45" s="195">
        <v>0</v>
      </c>
      <c r="AI45" s="188" t="e">
        <f t="shared" si="10"/>
        <v>#DIV/0!</v>
      </c>
      <c r="AJ45" s="195">
        <v>0</v>
      </c>
      <c r="AK45" s="195">
        <v>0</v>
      </c>
      <c r="AL45" s="188" t="e">
        <f t="shared" si="11"/>
        <v>#DIV/0!</v>
      </c>
    </row>
    <row r="46" spans="1:38" ht="25.5" x14ac:dyDescent="0.7">
      <c r="A46" s="1"/>
      <c r="B46" s="55">
        <f>لیست!D47</f>
        <v>0</v>
      </c>
      <c r="C46" s="195">
        <v>0</v>
      </c>
      <c r="D46" s="195">
        <v>0</v>
      </c>
      <c r="E46" s="188" t="e">
        <f t="shared" si="0"/>
        <v>#DIV/0!</v>
      </c>
      <c r="F46" s="195">
        <v>0</v>
      </c>
      <c r="G46" s="195">
        <v>0</v>
      </c>
      <c r="H46" s="188" t="e">
        <f t="shared" si="1"/>
        <v>#DIV/0!</v>
      </c>
      <c r="I46" s="195">
        <v>0</v>
      </c>
      <c r="J46" s="195">
        <v>0</v>
      </c>
      <c r="K46" s="188" t="e">
        <f t="shared" si="2"/>
        <v>#DIV/0!</v>
      </c>
      <c r="L46" s="195">
        <v>0</v>
      </c>
      <c r="M46" s="195">
        <v>0</v>
      </c>
      <c r="N46" s="188" t="e">
        <f t="shared" si="3"/>
        <v>#DIV/0!</v>
      </c>
      <c r="O46" s="195">
        <v>0</v>
      </c>
      <c r="P46" s="195">
        <v>0</v>
      </c>
      <c r="Q46" s="188" t="e">
        <f t="shared" si="4"/>
        <v>#DIV/0!</v>
      </c>
      <c r="R46" s="195">
        <v>0</v>
      </c>
      <c r="S46" s="195">
        <v>0</v>
      </c>
      <c r="T46" s="188" t="e">
        <f t="shared" si="5"/>
        <v>#DIV/0!</v>
      </c>
      <c r="U46" s="195">
        <v>0</v>
      </c>
      <c r="V46" s="195">
        <v>0</v>
      </c>
      <c r="W46" s="188" t="e">
        <f t="shared" si="6"/>
        <v>#DIV/0!</v>
      </c>
      <c r="X46" s="195">
        <v>0</v>
      </c>
      <c r="Y46" s="195">
        <v>0</v>
      </c>
      <c r="Z46" s="188" t="e">
        <f t="shared" si="7"/>
        <v>#DIV/0!</v>
      </c>
      <c r="AA46" s="195">
        <v>0</v>
      </c>
      <c r="AB46" s="195">
        <v>0</v>
      </c>
      <c r="AC46" s="188" t="e">
        <f t="shared" si="8"/>
        <v>#DIV/0!</v>
      </c>
      <c r="AD46" s="195">
        <v>0</v>
      </c>
      <c r="AE46" s="195">
        <v>0</v>
      </c>
      <c r="AF46" s="188" t="e">
        <f t="shared" si="9"/>
        <v>#DIV/0!</v>
      </c>
      <c r="AG46" s="195">
        <v>0</v>
      </c>
      <c r="AH46" s="195">
        <v>0</v>
      </c>
      <c r="AI46" s="188" t="e">
        <f t="shared" si="10"/>
        <v>#DIV/0!</v>
      </c>
      <c r="AJ46" s="195">
        <v>0</v>
      </c>
      <c r="AK46" s="195">
        <v>0</v>
      </c>
      <c r="AL46" s="188" t="e">
        <f t="shared" si="11"/>
        <v>#DIV/0!</v>
      </c>
    </row>
    <row r="47" spans="1:38" ht="25.5" x14ac:dyDescent="0.7">
      <c r="A47" s="1"/>
      <c r="B47" s="55">
        <f>لیست!D48</f>
        <v>0</v>
      </c>
      <c r="C47" s="195">
        <v>0</v>
      </c>
      <c r="D47" s="195">
        <v>0</v>
      </c>
      <c r="E47" s="188" t="e">
        <f t="shared" si="0"/>
        <v>#DIV/0!</v>
      </c>
      <c r="F47" s="195">
        <v>0</v>
      </c>
      <c r="G47" s="195">
        <v>0</v>
      </c>
      <c r="H47" s="188" t="e">
        <f t="shared" si="1"/>
        <v>#DIV/0!</v>
      </c>
      <c r="I47" s="195">
        <v>0</v>
      </c>
      <c r="J47" s="195">
        <v>0</v>
      </c>
      <c r="K47" s="188" t="e">
        <f t="shared" si="2"/>
        <v>#DIV/0!</v>
      </c>
      <c r="L47" s="195">
        <v>0</v>
      </c>
      <c r="M47" s="195">
        <v>0</v>
      </c>
      <c r="N47" s="188" t="e">
        <f t="shared" si="3"/>
        <v>#DIV/0!</v>
      </c>
      <c r="O47" s="195">
        <v>0</v>
      </c>
      <c r="P47" s="195">
        <v>0</v>
      </c>
      <c r="Q47" s="188" t="e">
        <f t="shared" si="4"/>
        <v>#DIV/0!</v>
      </c>
      <c r="R47" s="195">
        <v>0</v>
      </c>
      <c r="S47" s="195">
        <v>0</v>
      </c>
      <c r="T47" s="188" t="e">
        <f t="shared" si="5"/>
        <v>#DIV/0!</v>
      </c>
      <c r="U47" s="195">
        <v>0</v>
      </c>
      <c r="V47" s="195">
        <v>0</v>
      </c>
      <c r="W47" s="188" t="e">
        <f t="shared" si="6"/>
        <v>#DIV/0!</v>
      </c>
      <c r="X47" s="195">
        <v>0</v>
      </c>
      <c r="Y47" s="195">
        <v>0</v>
      </c>
      <c r="Z47" s="188" t="e">
        <f t="shared" si="7"/>
        <v>#DIV/0!</v>
      </c>
      <c r="AA47" s="195">
        <v>0</v>
      </c>
      <c r="AB47" s="195">
        <v>0</v>
      </c>
      <c r="AC47" s="188" t="e">
        <f t="shared" si="8"/>
        <v>#DIV/0!</v>
      </c>
      <c r="AD47" s="195">
        <v>0</v>
      </c>
      <c r="AE47" s="195">
        <v>0</v>
      </c>
      <c r="AF47" s="188" t="e">
        <f t="shared" si="9"/>
        <v>#DIV/0!</v>
      </c>
      <c r="AG47" s="195">
        <v>0</v>
      </c>
      <c r="AH47" s="195">
        <v>0</v>
      </c>
      <c r="AI47" s="188" t="e">
        <f t="shared" si="10"/>
        <v>#DIV/0!</v>
      </c>
      <c r="AJ47" s="195">
        <v>0</v>
      </c>
      <c r="AK47" s="195">
        <v>0</v>
      </c>
      <c r="AL47" s="188" t="e">
        <f t="shared" si="11"/>
        <v>#DIV/0!</v>
      </c>
    </row>
    <row r="48" spans="1:38" ht="25.5" x14ac:dyDescent="0.7">
      <c r="A48" s="1"/>
      <c r="B48" s="55">
        <f>لیست!D49</f>
        <v>0</v>
      </c>
      <c r="C48" s="195">
        <v>0</v>
      </c>
      <c r="D48" s="195">
        <v>0</v>
      </c>
      <c r="E48" s="188" t="e">
        <f t="shared" si="0"/>
        <v>#DIV/0!</v>
      </c>
      <c r="F48" s="195">
        <v>0</v>
      </c>
      <c r="G48" s="195">
        <v>0</v>
      </c>
      <c r="H48" s="188" t="e">
        <f t="shared" si="1"/>
        <v>#DIV/0!</v>
      </c>
      <c r="I48" s="195">
        <v>0</v>
      </c>
      <c r="J48" s="195">
        <v>0</v>
      </c>
      <c r="K48" s="188" t="e">
        <f t="shared" si="2"/>
        <v>#DIV/0!</v>
      </c>
      <c r="L48" s="195">
        <v>0</v>
      </c>
      <c r="M48" s="195">
        <v>0</v>
      </c>
      <c r="N48" s="188" t="e">
        <f t="shared" si="3"/>
        <v>#DIV/0!</v>
      </c>
      <c r="O48" s="195">
        <v>0</v>
      </c>
      <c r="P48" s="195">
        <v>0</v>
      </c>
      <c r="Q48" s="188" t="e">
        <f t="shared" si="4"/>
        <v>#DIV/0!</v>
      </c>
      <c r="R48" s="195">
        <v>0</v>
      </c>
      <c r="S48" s="195">
        <v>0</v>
      </c>
      <c r="T48" s="188" t="e">
        <f t="shared" si="5"/>
        <v>#DIV/0!</v>
      </c>
      <c r="U48" s="195">
        <v>0</v>
      </c>
      <c r="V48" s="195">
        <v>0</v>
      </c>
      <c r="W48" s="188" t="e">
        <f t="shared" si="6"/>
        <v>#DIV/0!</v>
      </c>
      <c r="X48" s="195">
        <v>0</v>
      </c>
      <c r="Y48" s="195">
        <v>0</v>
      </c>
      <c r="Z48" s="188" t="e">
        <f t="shared" si="7"/>
        <v>#DIV/0!</v>
      </c>
      <c r="AA48" s="195">
        <v>0</v>
      </c>
      <c r="AB48" s="195">
        <v>0</v>
      </c>
      <c r="AC48" s="188" t="e">
        <f t="shared" si="8"/>
        <v>#DIV/0!</v>
      </c>
      <c r="AD48" s="195">
        <v>0</v>
      </c>
      <c r="AE48" s="195">
        <v>0</v>
      </c>
      <c r="AF48" s="188" t="e">
        <f t="shared" si="9"/>
        <v>#DIV/0!</v>
      </c>
      <c r="AG48" s="195">
        <v>0</v>
      </c>
      <c r="AH48" s="195">
        <v>0</v>
      </c>
      <c r="AI48" s="188" t="e">
        <f t="shared" si="10"/>
        <v>#DIV/0!</v>
      </c>
      <c r="AJ48" s="195">
        <v>0</v>
      </c>
      <c r="AK48" s="195">
        <v>0</v>
      </c>
      <c r="AL48" s="188" t="e">
        <f t="shared" si="11"/>
        <v>#DIV/0!</v>
      </c>
    </row>
    <row r="49" spans="1:38" ht="25.5" x14ac:dyDescent="0.7">
      <c r="A49" s="1"/>
      <c r="B49" s="55">
        <f>لیست!D50</f>
        <v>0</v>
      </c>
      <c r="C49" s="195">
        <v>0</v>
      </c>
      <c r="D49" s="195">
        <v>0</v>
      </c>
      <c r="E49" s="188" t="e">
        <f t="shared" si="0"/>
        <v>#DIV/0!</v>
      </c>
      <c r="F49" s="195">
        <v>0</v>
      </c>
      <c r="G49" s="195">
        <v>0</v>
      </c>
      <c r="H49" s="188" t="e">
        <f t="shared" si="1"/>
        <v>#DIV/0!</v>
      </c>
      <c r="I49" s="195">
        <v>0</v>
      </c>
      <c r="J49" s="195">
        <v>0</v>
      </c>
      <c r="K49" s="188" t="e">
        <f t="shared" si="2"/>
        <v>#DIV/0!</v>
      </c>
      <c r="L49" s="195">
        <v>0</v>
      </c>
      <c r="M49" s="195">
        <v>0</v>
      </c>
      <c r="N49" s="188" t="e">
        <f t="shared" si="3"/>
        <v>#DIV/0!</v>
      </c>
      <c r="O49" s="195">
        <v>0</v>
      </c>
      <c r="P49" s="195">
        <v>0</v>
      </c>
      <c r="Q49" s="188" t="e">
        <f t="shared" si="4"/>
        <v>#DIV/0!</v>
      </c>
      <c r="R49" s="195">
        <v>0</v>
      </c>
      <c r="S49" s="195">
        <v>0</v>
      </c>
      <c r="T49" s="188" t="e">
        <f t="shared" si="5"/>
        <v>#DIV/0!</v>
      </c>
      <c r="U49" s="195">
        <v>0</v>
      </c>
      <c r="V49" s="195">
        <v>0</v>
      </c>
      <c r="W49" s="188" t="e">
        <f t="shared" si="6"/>
        <v>#DIV/0!</v>
      </c>
      <c r="X49" s="195">
        <v>0</v>
      </c>
      <c r="Y49" s="195">
        <v>0</v>
      </c>
      <c r="Z49" s="188" t="e">
        <f t="shared" si="7"/>
        <v>#DIV/0!</v>
      </c>
      <c r="AA49" s="195">
        <v>0</v>
      </c>
      <c r="AB49" s="195">
        <v>0</v>
      </c>
      <c r="AC49" s="188" t="e">
        <f t="shared" si="8"/>
        <v>#DIV/0!</v>
      </c>
      <c r="AD49" s="195">
        <v>0</v>
      </c>
      <c r="AE49" s="195">
        <v>0</v>
      </c>
      <c r="AF49" s="188" t="e">
        <f t="shared" si="9"/>
        <v>#DIV/0!</v>
      </c>
      <c r="AG49" s="195">
        <v>0</v>
      </c>
      <c r="AH49" s="195">
        <v>0</v>
      </c>
      <c r="AI49" s="188" t="e">
        <f t="shared" si="10"/>
        <v>#DIV/0!</v>
      </c>
      <c r="AJ49" s="195">
        <v>0</v>
      </c>
      <c r="AK49" s="195">
        <v>0</v>
      </c>
      <c r="AL49" s="188" t="e">
        <f t="shared" si="11"/>
        <v>#DIV/0!</v>
      </c>
    </row>
    <row r="50" spans="1:38" ht="25.5" x14ac:dyDescent="0.7">
      <c r="A50" s="1"/>
      <c r="B50" s="55">
        <f>لیست!D51</f>
        <v>0</v>
      </c>
      <c r="C50" s="195">
        <v>0</v>
      </c>
      <c r="D50" s="195">
        <v>0</v>
      </c>
      <c r="E50" s="188" t="e">
        <f t="shared" si="0"/>
        <v>#DIV/0!</v>
      </c>
      <c r="F50" s="195">
        <v>0</v>
      </c>
      <c r="G50" s="195">
        <v>0</v>
      </c>
      <c r="H50" s="188" t="e">
        <f t="shared" si="1"/>
        <v>#DIV/0!</v>
      </c>
      <c r="I50" s="195">
        <v>0</v>
      </c>
      <c r="J50" s="195">
        <v>0</v>
      </c>
      <c r="K50" s="188" t="e">
        <f t="shared" si="2"/>
        <v>#DIV/0!</v>
      </c>
      <c r="L50" s="195">
        <v>0</v>
      </c>
      <c r="M50" s="195">
        <v>0</v>
      </c>
      <c r="N50" s="188" t="e">
        <f t="shared" si="3"/>
        <v>#DIV/0!</v>
      </c>
      <c r="O50" s="195">
        <v>0</v>
      </c>
      <c r="P50" s="195">
        <v>0</v>
      </c>
      <c r="Q50" s="188" t="e">
        <f t="shared" si="4"/>
        <v>#DIV/0!</v>
      </c>
      <c r="R50" s="195">
        <v>0</v>
      </c>
      <c r="S50" s="195">
        <v>0</v>
      </c>
      <c r="T50" s="188" t="e">
        <f t="shared" si="5"/>
        <v>#DIV/0!</v>
      </c>
      <c r="U50" s="195">
        <v>0</v>
      </c>
      <c r="V50" s="195">
        <v>0</v>
      </c>
      <c r="W50" s="188" t="e">
        <f t="shared" si="6"/>
        <v>#DIV/0!</v>
      </c>
      <c r="X50" s="195">
        <v>0</v>
      </c>
      <c r="Y50" s="195">
        <v>0</v>
      </c>
      <c r="Z50" s="188" t="e">
        <f t="shared" si="7"/>
        <v>#DIV/0!</v>
      </c>
      <c r="AA50" s="195">
        <v>0</v>
      </c>
      <c r="AB50" s="195">
        <v>0</v>
      </c>
      <c r="AC50" s="188" t="e">
        <f t="shared" si="8"/>
        <v>#DIV/0!</v>
      </c>
      <c r="AD50" s="195">
        <v>0</v>
      </c>
      <c r="AE50" s="195">
        <v>0</v>
      </c>
      <c r="AF50" s="188" t="e">
        <f t="shared" si="9"/>
        <v>#DIV/0!</v>
      </c>
      <c r="AG50" s="195">
        <v>0</v>
      </c>
      <c r="AH50" s="195">
        <v>0</v>
      </c>
      <c r="AI50" s="188" t="e">
        <f t="shared" si="10"/>
        <v>#DIV/0!</v>
      </c>
      <c r="AJ50" s="195">
        <v>0</v>
      </c>
      <c r="AK50" s="195">
        <v>0</v>
      </c>
      <c r="AL50" s="188" t="e">
        <f t="shared" si="11"/>
        <v>#DIV/0!</v>
      </c>
    </row>
    <row r="51" spans="1:38" ht="25.5" x14ac:dyDescent="0.7">
      <c r="A51" s="1"/>
      <c r="B51" s="55">
        <f>لیست!D52</f>
        <v>0</v>
      </c>
      <c r="C51" s="195">
        <v>0</v>
      </c>
      <c r="D51" s="195">
        <v>0</v>
      </c>
      <c r="E51" s="188" t="e">
        <f t="shared" si="0"/>
        <v>#DIV/0!</v>
      </c>
      <c r="F51" s="195">
        <v>0</v>
      </c>
      <c r="G51" s="195">
        <v>0</v>
      </c>
      <c r="H51" s="188" t="e">
        <f t="shared" si="1"/>
        <v>#DIV/0!</v>
      </c>
      <c r="I51" s="195">
        <v>0</v>
      </c>
      <c r="J51" s="195">
        <v>0</v>
      </c>
      <c r="K51" s="188" t="e">
        <f t="shared" si="2"/>
        <v>#DIV/0!</v>
      </c>
      <c r="L51" s="195">
        <v>0</v>
      </c>
      <c r="M51" s="195">
        <v>0</v>
      </c>
      <c r="N51" s="188" t="e">
        <f t="shared" si="3"/>
        <v>#DIV/0!</v>
      </c>
      <c r="O51" s="195">
        <v>0</v>
      </c>
      <c r="P51" s="195">
        <v>0</v>
      </c>
      <c r="Q51" s="188" t="e">
        <f t="shared" si="4"/>
        <v>#DIV/0!</v>
      </c>
      <c r="R51" s="195">
        <v>0</v>
      </c>
      <c r="S51" s="195">
        <v>0</v>
      </c>
      <c r="T51" s="188" t="e">
        <f t="shared" si="5"/>
        <v>#DIV/0!</v>
      </c>
      <c r="U51" s="195">
        <v>0</v>
      </c>
      <c r="V51" s="195">
        <v>0</v>
      </c>
      <c r="W51" s="188" t="e">
        <f t="shared" si="6"/>
        <v>#DIV/0!</v>
      </c>
      <c r="X51" s="195">
        <v>0</v>
      </c>
      <c r="Y51" s="195">
        <v>0</v>
      </c>
      <c r="Z51" s="188" t="e">
        <f t="shared" si="7"/>
        <v>#DIV/0!</v>
      </c>
      <c r="AA51" s="195">
        <v>0</v>
      </c>
      <c r="AB51" s="195">
        <v>0</v>
      </c>
      <c r="AC51" s="188" t="e">
        <f t="shared" si="8"/>
        <v>#DIV/0!</v>
      </c>
      <c r="AD51" s="195">
        <v>0</v>
      </c>
      <c r="AE51" s="195">
        <v>0</v>
      </c>
      <c r="AF51" s="188" t="e">
        <f t="shared" si="9"/>
        <v>#DIV/0!</v>
      </c>
      <c r="AG51" s="195">
        <v>0</v>
      </c>
      <c r="AH51" s="195">
        <v>0</v>
      </c>
      <c r="AI51" s="188" t="e">
        <f t="shared" si="10"/>
        <v>#DIV/0!</v>
      </c>
      <c r="AJ51" s="195">
        <v>0</v>
      </c>
      <c r="AK51" s="195">
        <v>0</v>
      </c>
      <c r="AL51" s="188" t="e">
        <f t="shared" si="11"/>
        <v>#DIV/0!</v>
      </c>
    </row>
    <row r="52" spans="1:38" ht="25.5" x14ac:dyDescent="0.7">
      <c r="A52" s="1"/>
      <c r="B52" s="55">
        <f>لیست!D53</f>
        <v>0</v>
      </c>
      <c r="C52" s="195">
        <v>0</v>
      </c>
      <c r="D52" s="195">
        <v>0</v>
      </c>
      <c r="E52" s="188" t="e">
        <f t="shared" si="0"/>
        <v>#DIV/0!</v>
      </c>
      <c r="F52" s="195">
        <v>0</v>
      </c>
      <c r="G52" s="195">
        <v>0</v>
      </c>
      <c r="H52" s="188" t="e">
        <f t="shared" si="1"/>
        <v>#DIV/0!</v>
      </c>
      <c r="I52" s="195">
        <v>0</v>
      </c>
      <c r="J52" s="195">
        <v>0</v>
      </c>
      <c r="K52" s="188" t="e">
        <f t="shared" si="2"/>
        <v>#DIV/0!</v>
      </c>
      <c r="L52" s="195">
        <v>0</v>
      </c>
      <c r="M52" s="195">
        <v>0</v>
      </c>
      <c r="N52" s="188" t="e">
        <f t="shared" si="3"/>
        <v>#DIV/0!</v>
      </c>
      <c r="O52" s="195">
        <v>0</v>
      </c>
      <c r="P52" s="195">
        <v>0</v>
      </c>
      <c r="Q52" s="188" t="e">
        <f t="shared" si="4"/>
        <v>#DIV/0!</v>
      </c>
      <c r="R52" s="195">
        <v>0</v>
      </c>
      <c r="S52" s="195">
        <v>0</v>
      </c>
      <c r="T52" s="188" t="e">
        <f t="shared" si="5"/>
        <v>#DIV/0!</v>
      </c>
      <c r="U52" s="195">
        <v>0</v>
      </c>
      <c r="V52" s="195">
        <v>0</v>
      </c>
      <c r="W52" s="188" t="e">
        <f t="shared" si="6"/>
        <v>#DIV/0!</v>
      </c>
      <c r="X52" s="195">
        <v>0</v>
      </c>
      <c r="Y52" s="195">
        <v>0</v>
      </c>
      <c r="Z52" s="188" t="e">
        <f t="shared" si="7"/>
        <v>#DIV/0!</v>
      </c>
      <c r="AA52" s="195">
        <v>0</v>
      </c>
      <c r="AB52" s="195">
        <v>0</v>
      </c>
      <c r="AC52" s="188" t="e">
        <f t="shared" si="8"/>
        <v>#DIV/0!</v>
      </c>
      <c r="AD52" s="195">
        <v>0</v>
      </c>
      <c r="AE52" s="195">
        <v>0</v>
      </c>
      <c r="AF52" s="188" t="e">
        <f t="shared" si="9"/>
        <v>#DIV/0!</v>
      </c>
      <c r="AG52" s="195">
        <v>0</v>
      </c>
      <c r="AH52" s="195">
        <v>0</v>
      </c>
      <c r="AI52" s="188" t="e">
        <f t="shared" si="10"/>
        <v>#DIV/0!</v>
      </c>
      <c r="AJ52" s="195">
        <v>0</v>
      </c>
      <c r="AK52" s="195">
        <v>0</v>
      </c>
      <c r="AL52" s="188" t="e">
        <f t="shared" si="11"/>
        <v>#DIV/0!</v>
      </c>
    </row>
    <row r="53" spans="1:38" ht="25.5" x14ac:dyDescent="0.7">
      <c r="A53" s="1"/>
      <c r="B53" s="55">
        <f>لیست!D54</f>
        <v>0</v>
      </c>
      <c r="C53" s="195">
        <v>0</v>
      </c>
      <c r="D53" s="195">
        <v>0</v>
      </c>
      <c r="E53" s="188" t="e">
        <f t="shared" si="0"/>
        <v>#DIV/0!</v>
      </c>
      <c r="F53" s="195">
        <v>0</v>
      </c>
      <c r="G53" s="195">
        <v>0</v>
      </c>
      <c r="H53" s="188" t="e">
        <f t="shared" si="1"/>
        <v>#DIV/0!</v>
      </c>
      <c r="I53" s="195">
        <v>0</v>
      </c>
      <c r="J53" s="195">
        <v>0</v>
      </c>
      <c r="K53" s="188" t="e">
        <f t="shared" si="2"/>
        <v>#DIV/0!</v>
      </c>
      <c r="L53" s="195">
        <v>0</v>
      </c>
      <c r="M53" s="195">
        <v>0</v>
      </c>
      <c r="N53" s="188" t="e">
        <f t="shared" si="3"/>
        <v>#DIV/0!</v>
      </c>
      <c r="O53" s="195">
        <v>0</v>
      </c>
      <c r="P53" s="195">
        <v>0</v>
      </c>
      <c r="Q53" s="188" t="e">
        <f t="shared" si="4"/>
        <v>#DIV/0!</v>
      </c>
      <c r="R53" s="195">
        <v>0</v>
      </c>
      <c r="S53" s="195">
        <v>0</v>
      </c>
      <c r="T53" s="188" t="e">
        <f t="shared" si="5"/>
        <v>#DIV/0!</v>
      </c>
      <c r="U53" s="195">
        <v>0</v>
      </c>
      <c r="V53" s="195">
        <v>0</v>
      </c>
      <c r="W53" s="188" t="e">
        <f t="shared" si="6"/>
        <v>#DIV/0!</v>
      </c>
      <c r="X53" s="195">
        <v>0</v>
      </c>
      <c r="Y53" s="195">
        <v>0</v>
      </c>
      <c r="Z53" s="188" t="e">
        <f t="shared" si="7"/>
        <v>#DIV/0!</v>
      </c>
      <c r="AA53" s="195">
        <v>0</v>
      </c>
      <c r="AB53" s="195">
        <v>0</v>
      </c>
      <c r="AC53" s="188" t="e">
        <f t="shared" si="8"/>
        <v>#DIV/0!</v>
      </c>
      <c r="AD53" s="195">
        <v>0</v>
      </c>
      <c r="AE53" s="195">
        <v>0</v>
      </c>
      <c r="AF53" s="188" t="e">
        <f t="shared" si="9"/>
        <v>#DIV/0!</v>
      </c>
      <c r="AG53" s="195">
        <v>0</v>
      </c>
      <c r="AH53" s="195">
        <v>0</v>
      </c>
      <c r="AI53" s="188" t="e">
        <f t="shared" si="10"/>
        <v>#DIV/0!</v>
      </c>
      <c r="AJ53" s="195">
        <v>0</v>
      </c>
      <c r="AK53" s="195">
        <v>0</v>
      </c>
      <c r="AL53" s="188" t="e">
        <f t="shared" si="11"/>
        <v>#DIV/0!</v>
      </c>
    </row>
    <row r="54" spans="1:38" ht="26.25" thickBot="1" x14ac:dyDescent="0.75">
      <c r="A54" s="1"/>
      <c r="B54" s="55">
        <f>لیست!D55</f>
        <v>0</v>
      </c>
      <c r="C54" s="195">
        <v>0</v>
      </c>
      <c r="D54" s="195">
        <v>0</v>
      </c>
      <c r="E54" s="193" t="e">
        <f t="shared" si="0"/>
        <v>#DIV/0!</v>
      </c>
      <c r="F54" s="195">
        <v>0</v>
      </c>
      <c r="G54" s="195">
        <v>0</v>
      </c>
      <c r="H54" s="193" t="e">
        <f t="shared" si="1"/>
        <v>#DIV/0!</v>
      </c>
      <c r="I54" s="195">
        <v>0</v>
      </c>
      <c r="J54" s="195">
        <v>0</v>
      </c>
      <c r="K54" s="193" t="e">
        <f t="shared" si="2"/>
        <v>#DIV/0!</v>
      </c>
      <c r="L54" s="195">
        <v>0</v>
      </c>
      <c r="M54" s="195">
        <v>0</v>
      </c>
      <c r="N54" s="193" t="e">
        <f t="shared" si="3"/>
        <v>#DIV/0!</v>
      </c>
      <c r="O54" s="195">
        <v>0</v>
      </c>
      <c r="P54" s="195">
        <v>0</v>
      </c>
      <c r="Q54" s="193" t="e">
        <f t="shared" si="4"/>
        <v>#DIV/0!</v>
      </c>
      <c r="R54" s="195">
        <v>0</v>
      </c>
      <c r="S54" s="195">
        <v>0</v>
      </c>
      <c r="T54" s="193" t="e">
        <f t="shared" si="5"/>
        <v>#DIV/0!</v>
      </c>
      <c r="U54" s="195">
        <v>0</v>
      </c>
      <c r="V54" s="195">
        <v>0</v>
      </c>
      <c r="W54" s="193" t="e">
        <f t="shared" si="6"/>
        <v>#DIV/0!</v>
      </c>
      <c r="X54" s="195">
        <v>0</v>
      </c>
      <c r="Y54" s="195">
        <v>0</v>
      </c>
      <c r="Z54" s="193" t="e">
        <f t="shared" si="7"/>
        <v>#DIV/0!</v>
      </c>
      <c r="AA54" s="195">
        <v>0</v>
      </c>
      <c r="AB54" s="195">
        <v>0</v>
      </c>
      <c r="AC54" s="193" t="e">
        <f t="shared" si="8"/>
        <v>#DIV/0!</v>
      </c>
      <c r="AD54" s="195">
        <v>0</v>
      </c>
      <c r="AE54" s="195">
        <v>0</v>
      </c>
      <c r="AF54" s="193" t="e">
        <f t="shared" si="9"/>
        <v>#DIV/0!</v>
      </c>
      <c r="AG54" s="195">
        <v>0</v>
      </c>
      <c r="AH54" s="195">
        <v>0</v>
      </c>
      <c r="AI54" s="193" t="e">
        <f t="shared" si="10"/>
        <v>#DIV/0!</v>
      </c>
      <c r="AJ54" s="195">
        <v>0</v>
      </c>
      <c r="AK54" s="195">
        <v>0</v>
      </c>
      <c r="AL54" s="193" t="e">
        <f t="shared" si="11"/>
        <v>#DIV/0!</v>
      </c>
    </row>
    <row r="55" spans="1:38" ht="26.25" thickBot="1" x14ac:dyDescent="0.75">
      <c r="A55" s="1"/>
      <c r="B55" s="16" t="s">
        <v>30</v>
      </c>
      <c r="C55" s="196">
        <f>SUM(C5:C54)</f>
        <v>7</v>
      </c>
      <c r="D55" s="196">
        <f>SUM(D5:D54)</f>
        <v>26690</v>
      </c>
      <c r="E55" s="194">
        <f>(C55/D55)*100</f>
        <v>2.6227051330086178E-2</v>
      </c>
      <c r="F55" s="196">
        <f>SUM(F5:F54)</f>
        <v>9</v>
      </c>
      <c r="G55" s="196">
        <f>SUM(G5:G54)</f>
        <v>26136</v>
      </c>
      <c r="H55" s="194">
        <f>F55/G55*100</f>
        <v>3.4435261707988982E-2</v>
      </c>
      <c r="I55" s="196">
        <f>SUM(I5:I54)</f>
        <v>11</v>
      </c>
      <c r="J55" s="196">
        <f>SUM(J5:J54)</f>
        <v>22092</v>
      </c>
      <c r="K55" s="194">
        <f>I55/J55*100</f>
        <v>4.9791779829802651E-2</v>
      </c>
      <c r="L55" s="196">
        <f>SUM(L5:L54)</f>
        <v>10</v>
      </c>
      <c r="M55" s="196">
        <f>SUM(M5:M54)</f>
        <v>21371</v>
      </c>
      <c r="N55" s="194">
        <f>L55/M55*100</f>
        <v>4.6792382200177805E-2</v>
      </c>
      <c r="O55" s="196">
        <f>SUM(O5:O54)</f>
        <v>6</v>
      </c>
      <c r="P55" s="196">
        <f>SUM(P5:P54)</f>
        <v>22806</v>
      </c>
      <c r="Q55" s="194">
        <f>O55/P55*100</f>
        <v>2.6308866087871613E-2</v>
      </c>
      <c r="R55" s="196">
        <f>SUM(R5:R54)</f>
        <v>8</v>
      </c>
      <c r="S55" s="196">
        <f>SUM(S5:S54)</f>
        <v>25185</v>
      </c>
      <c r="T55" s="194">
        <f>R55/S55*100</f>
        <v>3.1764939448084173E-2</v>
      </c>
      <c r="U55" s="196">
        <f>SUM(U5:U54)</f>
        <v>4</v>
      </c>
      <c r="V55" s="196">
        <f>SUM(V5:V54)</f>
        <v>24298</v>
      </c>
      <c r="W55" s="194">
        <f>U55/V55*100</f>
        <v>1.646226026833484E-2</v>
      </c>
      <c r="X55" s="196">
        <f>SUM(X5:X54)</f>
        <v>8</v>
      </c>
      <c r="Y55" s="196">
        <f>SUM(Y5:Y54)</f>
        <v>21597</v>
      </c>
      <c r="Z55" s="194">
        <f>X55/Y55*100</f>
        <v>3.7042181784507106E-2</v>
      </c>
      <c r="AA55" s="196">
        <f>SUM(AA5:AA54)</f>
        <v>12</v>
      </c>
      <c r="AB55" s="196">
        <f>SUM(AB5:AB54)</f>
        <v>25857</v>
      </c>
      <c r="AC55" s="194">
        <f>AA55/AB55*100</f>
        <v>4.6409096182851835E-2</v>
      </c>
      <c r="AD55" s="196">
        <f>SUM(AD5:AD54)</f>
        <v>9</v>
      </c>
      <c r="AE55" s="196">
        <f>SUM(AE5:AE54)</f>
        <v>27834</v>
      </c>
      <c r="AF55" s="194">
        <f>AD55/AE55*100</f>
        <v>3.2334554860961415E-2</v>
      </c>
      <c r="AG55" s="196">
        <f>SUM(AG5:AG54)</f>
        <v>3</v>
      </c>
      <c r="AH55" s="196">
        <f>SUM(AH5:AH54)</f>
        <v>24921</v>
      </c>
      <c r="AI55" s="194">
        <f>AG55/AH55*100</f>
        <v>1.2038040207054292E-2</v>
      </c>
      <c r="AJ55" s="196">
        <f>SUM(AJ5:AJ54)</f>
        <v>9</v>
      </c>
      <c r="AK55" s="196">
        <f>SUM(AK5:AK54)</f>
        <v>21785</v>
      </c>
      <c r="AL55" s="194">
        <f>AJ55/AK55*100</f>
        <v>4.1312829928850131E-2</v>
      </c>
    </row>
    <row r="56" spans="1:38" ht="26.25" thickBot="1" x14ac:dyDescent="0.75">
      <c r="A56" s="2"/>
      <c r="B56" s="16" t="s">
        <v>15</v>
      </c>
      <c r="C56" s="409">
        <f>SUM(C55,F55,I55)/SUM(D55,G55,J55)*100</f>
        <v>3.6039403080701568E-2</v>
      </c>
      <c r="D56" s="410"/>
      <c r="E56" s="410"/>
      <c r="F56" s="410"/>
      <c r="G56" s="410"/>
      <c r="H56" s="410"/>
      <c r="I56" s="410"/>
      <c r="J56" s="410"/>
      <c r="K56" s="411"/>
      <c r="L56" s="409">
        <f>SUM(L55,O55,R55)/SUM(M55,P55,S55)*100</f>
        <v>3.4601078400276812E-2</v>
      </c>
      <c r="M56" s="410"/>
      <c r="N56" s="410"/>
      <c r="O56" s="410"/>
      <c r="P56" s="410"/>
      <c r="Q56" s="410"/>
      <c r="R56" s="410"/>
      <c r="S56" s="410"/>
      <c r="T56" s="411"/>
      <c r="U56" s="409">
        <f>SUM(U55,X55,AA55)/SUM(V55,Y55,AB55)*100</f>
        <v>3.3448544988293007E-2</v>
      </c>
      <c r="V56" s="410"/>
      <c r="W56" s="410"/>
      <c r="X56" s="410"/>
      <c r="Y56" s="410"/>
      <c r="Z56" s="410"/>
      <c r="AA56" s="410"/>
      <c r="AB56" s="410"/>
      <c r="AC56" s="411"/>
      <c r="AD56" s="409">
        <f>SUM(AD55,AG55,AJ55)/SUM(AE55,AH55,AK55)*100</f>
        <v>2.8172793131204722E-2</v>
      </c>
      <c r="AE56" s="410"/>
      <c r="AF56" s="410"/>
      <c r="AG56" s="410"/>
      <c r="AH56" s="410"/>
      <c r="AI56" s="410"/>
      <c r="AJ56" s="410"/>
      <c r="AK56" s="410"/>
      <c r="AL56" s="411"/>
    </row>
    <row r="57" spans="1:38" ht="26.25" thickBot="1" x14ac:dyDescent="0.75">
      <c r="A57" s="2"/>
      <c r="B57" s="16" t="s">
        <v>16</v>
      </c>
      <c r="C57" s="409">
        <f>SUM(C55,F55,I55,L55,O55,R55)/SUM(D55,G55,J55,M55,P55,S55)*100</f>
        <v>3.5347934571666205E-2</v>
      </c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09">
        <f>SUM(U55,X55,AA55,AD55,AG55,AJ55)/SUM(V55,Y55,AB55,AE55,AH55,AK55)*100</f>
        <v>3.07603970141908E-2</v>
      </c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</row>
    <row r="58" spans="1:38" ht="26.25" thickBot="1" x14ac:dyDescent="0.75">
      <c r="A58" s="2"/>
      <c r="B58" s="16" t="s">
        <v>31</v>
      </c>
      <c r="C58" s="409">
        <f>SUM(U55,X55,AA55,AD55,AG55,AJ55,R55,O55,L55,I55,F55,C55)/SUM(V55,Y55,AB55,AE55,AH55,AK55,S55,P55,M55,J55,G55,D55)*100</f>
        <v>3.3038283110554352E-2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1"/>
    </row>
  </sheetData>
  <sheetProtection algorithmName="SHA-512" hashValue="8jDjsLRHlywCw7KdSnrjsoJjg8EUUgCM3OuuiGV3cw/xzkJ7dI2f1laMRwC6BgWrgFbjU0pMtFfyNr9+f+Qabw==" saltValue="cMHcclP4kWNvlnXixcsdNQ==" spinCount="100000" sheet="1" selectLockedCells="1"/>
  <mergeCells count="22">
    <mergeCell ref="P2:T2"/>
    <mergeCell ref="O3:Q3"/>
    <mergeCell ref="V2:Y2"/>
    <mergeCell ref="AE2:AL2"/>
    <mergeCell ref="R3:T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C58:AL58"/>
    <mergeCell ref="C56:K56"/>
    <mergeCell ref="L56:T56"/>
    <mergeCell ref="U56:AC56"/>
    <mergeCell ref="AD56:AL56"/>
    <mergeCell ref="C57:T57"/>
    <mergeCell ref="U57:AL57"/>
  </mergeCell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rightToLeft="1" topLeftCell="S1" zoomScale="70" zoomScaleNormal="70" workbookViewId="0">
      <selection activeCell="AK8" sqref="AK8"/>
    </sheetView>
  </sheetViews>
  <sheetFormatPr defaultRowHeight="15" x14ac:dyDescent="0.25"/>
  <cols>
    <col min="1" max="1" width="2.28515625" customWidth="1"/>
    <col min="2" max="2" width="30.5703125" customWidth="1"/>
    <col min="3" max="38" width="10.5703125" customWidth="1"/>
  </cols>
  <sheetData>
    <row r="1" spans="1:38" ht="15.75" thickBot="1" x14ac:dyDescent="0.3"/>
    <row r="2" spans="1:38" ht="23.25" customHeight="1" thickBot="1" x14ac:dyDescent="0.3">
      <c r="A2" s="1"/>
      <c r="B2" s="6"/>
      <c r="C2" s="6"/>
      <c r="D2" s="6"/>
      <c r="E2" s="6"/>
      <c r="F2" s="6"/>
      <c r="G2" s="6"/>
      <c r="H2" s="6"/>
      <c r="I2" s="7"/>
      <c r="J2" s="17" t="s">
        <v>36</v>
      </c>
      <c r="K2" s="8" t="s">
        <v>24</v>
      </c>
      <c r="L2" s="6"/>
      <c r="M2" s="6"/>
      <c r="N2" s="6"/>
      <c r="O2" s="6"/>
      <c r="P2" s="9"/>
      <c r="Q2" s="417" t="str">
        <f>'شاخص های دانشگاه در یک نگاه'!D3</f>
        <v>جهرم</v>
      </c>
      <c r="R2" s="417"/>
      <c r="S2" s="417"/>
      <c r="T2" s="417"/>
      <c r="U2" s="10"/>
      <c r="V2" s="417"/>
      <c r="W2" s="417"/>
      <c r="X2" s="417"/>
      <c r="Y2" s="417"/>
      <c r="Z2" s="11" t="s">
        <v>19</v>
      </c>
      <c r="AA2" s="18">
        <f>'شاخص های دانشگاه در یک نگاه'!H3</f>
        <v>1397</v>
      </c>
      <c r="AB2" s="6"/>
      <c r="AC2" s="6"/>
      <c r="AD2" s="6"/>
      <c r="AE2" s="412"/>
      <c r="AF2" s="412"/>
      <c r="AG2" s="412"/>
      <c r="AH2" s="412"/>
      <c r="AI2" s="412"/>
      <c r="AJ2" s="412"/>
      <c r="AK2" s="412"/>
      <c r="AL2" s="413"/>
    </row>
    <row r="3" spans="1:38" ht="23.25" customHeight="1" thickBot="1" x14ac:dyDescent="0.3">
      <c r="B3" s="19"/>
      <c r="C3" s="418" t="s">
        <v>3</v>
      </c>
      <c r="D3" s="419"/>
      <c r="E3" s="420"/>
      <c r="F3" s="418" t="s">
        <v>14</v>
      </c>
      <c r="G3" s="419"/>
      <c r="H3" s="420"/>
      <c r="I3" s="418" t="s">
        <v>5</v>
      </c>
      <c r="J3" s="419"/>
      <c r="K3" s="420"/>
      <c r="L3" s="418" t="s">
        <v>6</v>
      </c>
      <c r="M3" s="419"/>
      <c r="N3" s="420"/>
      <c r="O3" s="418" t="s">
        <v>7</v>
      </c>
      <c r="P3" s="419"/>
      <c r="Q3" s="420"/>
      <c r="R3" s="418" t="s">
        <v>8</v>
      </c>
      <c r="S3" s="419"/>
      <c r="T3" s="420"/>
      <c r="U3" s="418" t="s">
        <v>9</v>
      </c>
      <c r="V3" s="419"/>
      <c r="W3" s="420"/>
      <c r="X3" s="418" t="s">
        <v>10</v>
      </c>
      <c r="Y3" s="419"/>
      <c r="Z3" s="420"/>
      <c r="AA3" s="418" t="s">
        <v>11</v>
      </c>
      <c r="AB3" s="419"/>
      <c r="AC3" s="420"/>
      <c r="AD3" s="418" t="s">
        <v>12</v>
      </c>
      <c r="AE3" s="419"/>
      <c r="AF3" s="420"/>
      <c r="AG3" s="418" t="s">
        <v>13</v>
      </c>
      <c r="AH3" s="419"/>
      <c r="AI3" s="420"/>
      <c r="AJ3" s="418" t="s">
        <v>4</v>
      </c>
      <c r="AK3" s="419"/>
      <c r="AL3" s="420"/>
    </row>
    <row r="4" spans="1:38" ht="70.5" customHeight="1" thickBot="1" x14ac:dyDescent="0.3">
      <c r="B4" s="20" t="s">
        <v>55</v>
      </c>
      <c r="C4" s="14" t="s">
        <v>32</v>
      </c>
      <c r="D4" s="14" t="s">
        <v>33</v>
      </c>
      <c r="E4" s="15" t="s">
        <v>17</v>
      </c>
      <c r="F4" s="14" t="s">
        <v>32</v>
      </c>
      <c r="G4" s="14" t="s">
        <v>33</v>
      </c>
      <c r="H4" s="26" t="s">
        <v>17</v>
      </c>
      <c r="I4" s="14" t="s">
        <v>32</v>
      </c>
      <c r="J4" s="14" t="s">
        <v>33</v>
      </c>
      <c r="K4" s="26" t="s">
        <v>17</v>
      </c>
      <c r="L4" s="14" t="s">
        <v>32</v>
      </c>
      <c r="M4" s="14" t="s">
        <v>33</v>
      </c>
      <c r="N4" s="26" t="s">
        <v>17</v>
      </c>
      <c r="O4" s="14" t="s">
        <v>32</v>
      </c>
      <c r="P4" s="14" t="s">
        <v>33</v>
      </c>
      <c r="Q4" s="26" t="s">
        <v>17</v>
      </c>
      <c r="R4" s="14" t="s">
        <v>32</v>
      </c>
      <c r="S4" s="14" t="s">
        <v>33</v>
      </c>
      <c r="T4" s="26" t="s">
        <v>17</v>
      </c>
      <c r="U4" s="14" t="s">
        <v>32</v>
      </c>
      <c r="V4" s="14" t="s">
        <v>33</v>
      </c>
      <c r="W4" s="26" t="s">
        <v>17</v>
      </c>
      <c r="X4" s="14" t="s">
        <v>32</v>
      </c>
      <c r="Y4" s="14" t="s">
        <v>33</v>
      </c>
      <c r="Z4" s="26" t="s">
        <v>17</v>
      </c>
      <c r="AA4" s="14" t="s">
        <v>32</v>
      </c>
      <c r="AB4" s="14" t="s">
        <v>33</v>
      </c>
      <c r="AC4" s="26" t="s">
        <v>17</v>
      </c>
      <c r="AD4" s="14" t="s">
        <v>32</v>
      </c>
      <c r="AE4" s="14" t="s">
        <v>33</v>
      </c>
      <c r="AF4" s="26" t="s">
        <v>17</v>
      </c>
      <c r="AG4" s="14" t="s">
        <v>32</v>
      </c>
      <c r="AH4" s="14" t="s">
        <v>33</v>
      </c>
      <c r="AI4" s="26" t="s">
        <v>17</v>
      </c>
      <c r="AJ4" s="14" t="s">
        <v>32</v>
      </c>
      <c r="AK4" s="14" t="s">
        <v>33</v>
      </c>
      <c r="AL4" s="26" t="s">
        <v>17</v>
      </c>
    </row>
    <row r="5" spans="1:38" ht="25.5" x14ac:dyDescent="0.7">
      <c r="A5" s="1"/>
      <c r="B5" s="55" t="str">
        <f>لیست!D6</f>
        <v>پیمانیه</v>
      </c>
      <c r="C5" s="195">
        <v>8798</v>
      </c>
      <c r="D5" s="195">
        <v>9945</v>
      </c>
      <c r="E5" s="188">
        <f t="shared" ref="E5:E54" si="0">C5/D5*100</f>
        <v>88.466566113624935</v>
      </c>
      <c r="F5" s="195">
        <v>12415</v>
      </c>
      <c r="G5" s="195">
        <v>14220</v>
      </c>
      <c r="H5" s="188">
        <f t="shared" ref="H5:H54" si="1">F5/G5*100</f>
        <v>87.306610407876235</v>
      </c>
      <c r="I5" s="195">
        <v>15977</v>
      </c>
      <c r="J5" s="195">
        <v>12880</v>
      </c>
      <c r="K5" s="188">
        <f t="shared" ref="K5:K54" si="2">I5/J5*100</f>
        <v>124.04503105590061</v>
      </c>
      <c r="L5" s="195">
        <v>12781</v>
      </c>
      <c r="M5" s="195">
        <v>14425</v>
      </c>
      <c r="N5" s="188">
        <f t="shared" ref="N5:N54" si="3">L5/M5*100</f>
        <v>88.603119584055463</v>
      </c>
      <c r="O5" s="195">
        <v>12648</v>
      </c>
      <c r="P5" s="195">
        <v>14460</v>
      </c>
      <c r="Q5" s="188">
        <f t="shared" ref="Q5:Q54" si="4">O5/P5*100</f>
        <v>87.468879668049794</v>
      </c>
      <c r="R5" s="195">
        <v>11768</v>
      </c>
      <c r="S5" s="195">
        <v>13070</v>
      </c>
      <c r="T5" s="188">
        <f t="shared" ref="T5:T54" si="5">R5/S5*100</f>
        <v>90.03825554705432</v>
      </c>
      <c r="U5" s="195">
        <v>11012</v>
      </c>
      <c r="V5" s="195">
        <v>12740</v>
      </c>
      <c r="W5" s="188">
        <f t="shared" ref="W5:W54" si="6">U5/V5*100</f>
        <v>86.436420722135011</v>
      </c>
      <c r="X5" s="195">
        <v>11795</v>
      </c>
      <c r="Y5" s="195">
        <v>13785</v>
      </c>
      <c r="Z5" s="188">
        <f t="shared" ref="Z5:Z54" si="7">X5/Y5*100</f>
        <v>85.564018861080882</v>
      </c>
      <c r="AA5" s="195">
        <v>11047</v>
      </c>
      <c r="AB5" s="195">
        <v>12820</v>
      </c>
      <c r="AC5" s="188">
        <f t="shared" ref="AC5:AC54" si="8">AA5/AB5*100</f>
        <v>86.170046801872076</v>
      </c>
      <c r="AD5" s="195">
        <v>11707</v>
      </c>
      <c r="AE5" s="195">
        <v>13080</v>
      </c>
      <c r="AF5" s="188">
        <f t="shared" ref="AF5:AF54" si="9">AD5/AE5*100</f>
        <v>89.503058103975533</v>
      </c>
      <c r="AG5" s="195">
        <v>10966</v>
      </c>
      <c r="AH5" s="195">
        <v>12295</v>
      </c>
      <c r="AI5" s="188">
        <f t="shared" ref="AI5:AI54" si="10">AG5/AH5*100</f>
        <v>89.190727938186257</v>
      </c>
      <c r="AJ5" s="195">
        <v>10376</v>
      </c>
      <c r="AK5" s="195">
        <v>11590</v>
      </c>
      <c r="AL5" s="188">
        <f t="shared" ref="AL5:AL54" si="11">AJ5/AK5*100</f>
        <v>89.525452976704059</v>
      </c>
    </row>
    <row r="6" spans="1:38" ht="25.5" x14ac:dyDescent="0.7">
      <c r="A6" s="1"/>
      <c r="B6" s="55" t="str">
        <f>لیست!D7</f>
        <v>مطهری</v>
      </c>
      <c r="C6" s="195">
        <v>499</v>
      </c>
      <c r="D6" s="195">
        <v>550</v>
      </c>
      <c r="E6" s="188">
        <f t="shared" si="0"/>
        <v>90.72727272727272</v>
      </c>
      <c r="F6" s="195">
        <v>499</v>
      </c>
      <c r="G6" s="195">
        <v>550</v>
      </c>
      <c r="H6" s="188">
        <f t="shared" si="1"/>
        <v>90.72727272727272</v>
      </c>
      <c r="I6" s="195">
        <v>497</v>
      </c>
      <c r="J6" s="195">
        <v>550</v>
      </c>
      <c r="K6" s="188">
        <f t="shared" si="2"/>
        <v>90.363636363636374</v>
      </c>
      <c r="L6" s="195">
        <v>498</v>
      </c>
      <c r="M6" s="195">
        <v>550</v>
      </c>
      <c r="N6" s="188">
        <f t="shared" si="3"/>
        <v>90.545454545454547</v>
      </c>
      <c r="O6" s="195">
        <v>509</v>
      </c>
      <c r="P6" s="195">
        <v>550</v>
      </c>
      <c r="Q6" s="188">
        <f t="shared" si="4"/>
        <v>92.545454545454547</v>
      </c>
      <c r="R6" s="195">
        <v>502</v>
      </c>
      <c r="S6" s="195">
        <v>550</v>
      </c>
      <c r="T6" s="188">
        <f t="shared" si="5"/>
        <v>91.272727272727266</v>
      </c>
      <c r="U6" s="195">
        <v>439</v>
      </c>
      <c r="V6" s="195">
        <v>550</v>
      </c>
      <c r="W6" s="188">
        <f t="shared" si="6"/>
        <v>79.818181818181827</v>
      </c>
      <c r="X6" s="195">
        <v>439</v>
      </c>
      <c r="Y6" s="195">
        <v>550</v>
      </c>
      <c r="Z6" s="188">
        <f t="shared" si="7"/>
        <v>79.818181818181827</v>
      </c>
      <c r="AA6" s="195">
        <v>441</v>
      </c>
      <c r="AB6" s="195">
        <v>550</v>
      </c>
      <c r="AC6" s="188">
        <f t="shared" si="8"/>
        <v>80.181818181818173</v>
      </c>
      <c r="AD6" s="195">
        <v>370</v>
      </c>
      <c r="AE6" s="195">
        <v>550</v>
      </c>
      <c r="AF6" s="188">
        <f t="shared" si="9"/>
        <v>67.272727272727266</v>
      </c>
      <c r="AG6" s="195">
        <v>373</v>
      </c>
      <c r="AH6" s="195">
        <v>550</v>
      </c>
      <c r="AI6" s="188">
        <f t="shared" si="10"/>
        <v>67.818181818181827</v>
      </c>
      <c r="AJ6" s="195">
        <v>380</v>
      </c>
      <c r="AK6" s="195">
        <v>550</v>
      </c>
      <c r="AL6" s="188">
        <f t="shared" si="11"/>
        <v>69.090909090909093</v>
      </c>
    </row>
    <row r="7" spans="1:38" ht="25.5" x14ac:dyDescent="0.7">
      <c r="A7" s="1"/>
      <c r="B7" s="55" t="str">
        <f>لیست!D8</f>
        <v>خاتم الانبیا</v>
      </c>
      <c r="C7" s="195">
        <v>284</v>
      </c>
      <c r="D7" s="195">
        <v>340</v>
      </c>
      <c r="E7" s="188">
        <f t="shared" si="0"/>
        <v>83.529411764705884</v>
      </c>
      <c r="F7" s="195">
        <v>254</v>
      </c>
      <c r="G7" s="195">
        <v>330</v>
      </c>
      <c r="H7" s="188">
        <f t="shared" si="1"/>
        <v>76.969696969696969</v>
      </c>
      <c r="I7" s="195">
        <v>274</v>
      </c>
      <c r="J7" s="195">
        <v>300</v>
      </c>
      <c r="K7" s="188">
        <f t="shared" si="2"/>
        <v>91.333333333333329</v>
      </c>
      <c r="L7" s="195">
        <v>278</v>
      </c>
      <c r="M7" s="195">
        <v>360</v>
      </c>
      <c r="N7" s="188">
        <f t="shared" si="3"/>
        <v>77.222222222222229</v>
      </c>
      <c r="O7" s="195">
        <v>272</v>
      </c>
      <c r="P7" s="195">
        <v>330</v>
      </c>
      <c r="Q7" s="188">
        <f t="shared" si="4"/>
        <v>82.424242424242422</v>
      </c>
      <c r="R7" s="195">
        <v>288</v>
      </c>
      <c r="S7" s="195">
        <v>340</v>
      </c>
      <c r="T7" s="188">
        <f t="shared" si="5"/>
        <v>84.705882352941174</v>
      </c>
      <c r="U7" s="195">
        <v>344</v>
      </c>
      <c r="V7" s="195">
        <v>400</v>
      </c>
      <c r="W7" s="188">
        <f t="shared" si="6"/>
        <v>86</v>
      </c>
      <c r="X7" s="195">
        <v>344</v>
      </c>
      <c r="Y7" s="195">
        <v>400</v>
      </c>
      <c r="Z7" s="188">
        <f t="shared" si="7"/>
        <v>86</v>
      </c>
      <c r="AA7" s="195">
        <v>344</v>
      </c>
      <c r="AB7" s="195">
        <v>400</v>
      </c>
      <c r="AC7" s="188">
        <f t="shared" si="8"/>
        <v>86</v>
      </c>
      <c r="AD7" s="195">
        <v>335</v>
      </c>
      <c r="AE7" s="195">
        <v>390</v>
      </c>
      <c r="AF7" s="188">
        <f t="shared" si="9"/>
        <v>85.897435897435898</v>
      </c>
      <c r="AG7" s="195">
        <v>349</v>
      </c>
      <c r="AH7" s="195">
        <v>400</v>
      </c>
      <c r="AI7" s="188">
        <f t="shared" si="10"/>
        <v>87.25</v>
      </c>
      <c r="AJ7" s="195">
        <v>358</v>
      </c>
      <c r="AK7" s="195">
        <v>390</v>
      </c>
      <c r="AL7" s="188">
        <f t="shared" si="11"/>
        <v>91.794871794871796</v>
      </c>
    </row>
    <row r="8" spans="1:38" ht="25.5" x14ac:dyDescent="0.7">
      <c r="A8" s="1"/>
      <c r="B8" s="55">
        <f>لیست!D9</f>
        <v>0</v>
      </c>
      <c r="C8" s="195">
        <v>0</v>
      </c>
      <c r="D8" s="195">
        <v>0</v>
      </c>
      <c r="E8" s="188" t="e">
        <f t="shared" si="0"/>
        <v>#DIV/0!</v>
      </c>
      <c r="F8" s="195">
        <v>0</v>
      </c>
      <c r="G8" s="195">
        <v>0</v>
      </c>
      <c r="H8" s="188" t="e">
        <f t="shared" si="1"/>
        <v>#DIV/0!</v>
      </c>
      <c r="I8" s="195">
        <v>0</v>
      </c>
      <c r="J8" s="195">
        <v>0</v>
      </c>
      <c r="K8" s="188" t="e">
        <f t="shared" si="2"/>
        <v>#DIV/0!</v>
      </c>
      <c r="L8" s="195">
        <v>0</v>
      </c>
      <c r="M8" s="195">
        <v>0</v>
      </c>
      <c r="N8" s="188" t="e">
        <f t="shared" si="3"/>
        <v>#DIV/0!</v>
      </c>
      <c r="O8" s="195">
        <v>0</v>
      </c>
      <c r="P8" s="195">
        <v>0</v>
      </c>
      <c r="Q8" s="188" t="e">
        <f t="shared" si="4"/>
        <v>#DIV/0!</v>
      </c>
      <c r="R8" s="195">
        <v>0</v>
      </c>
      <c r="S8" s="195">
        <v>0</v>
      </c>
      <c r="T8" s="188" t="e">
        <f t="shared" si="5"/>
        <v>#DIV/0!</v>
      </c>
      <c r="U8" s="195">
        <v>0</v>
      </c>
      <c r="V8" s="195">
        <v>0</v>
      </c>
      <c r="W8" s="188" t="e">
        <f t="shared" si="6"/>
        <v>#DIV/0!</v>
      </c>
      <c r="X8" s="195">
        <v>0</v>
      </c>
      <c r="Y8" s="195">
        <v>0</v>
      </c>
      <c r="Z8" s="188" t="e">
        <f t="shared" si="7"/>
        <v>#DIV/0!</v>
      </c>
      <c r="AA8" s="195">
        <v>0</v>
      </c>
      <c r="AB8" s="195">
        <v>0</v>
      </c>
      <c r="AC8" s="188" t="e">
        <f t="shared" si="8"/>
        <v>#DIV/0!</v>
      </c>
      <c r="AD8" s="195">
        <v>0</v>
      </c>
      <c r="AE8" s="195">
        <v>0</v>
      </c>
      <c r="AF8" s="188" t="e">
        <f t="shared" si="9"/>
        <v>#DIV/0!</v>
      </c>
      <c r="AG8" s="195">
        <v>0</v>
      </c>
      <c r="AH8" s="195">
        <v>0</v>
      </c>
      <c r="AI8" s="188" t="e">
        <f t="shared" si="10"/>
        <v>#DIV/0!</v>
      </c>
      <c r="AJ8" s="195">
        <v>0</v>
      </c>
      <c r="AK8" s="195">
        <v>0</v>
      </c>
      <c r="AL8" s="188" t="e">
        <f t="shared" si="11"/>
        <v>#DIV/0!</v>
      </c>
    </row>
    <row r="9" spans="1:38" ht="25.5" x14ac:dyDescent="0.7">
      <c r="A9" s="1"/>
      <c r="B9" s="55">
        <f>لیست!D10</f>
        <v>0</v>
      </c>
      <c r="C9" s="195">
        <v>0</v>
      </c>
      <c r="D9" s="195">
        <v>0</v>
      </c>
      <c r="E9" s="188" t="e">
        <f t="shared" si="0"/>
        <v>#DIV/0!</v>
      </c>
      <c r="F9" s="195">
        <v>0</v>
      </c>
      <c r="G9" s="195">
        <v>0</v>
      </c>
      <c r="H9" s="188" t="e">
        <f t="shared" si="1"/>
        <v>#DIV/0!</v>
      </c>
      <c r="I9" s="195">
        <v>0</v>
      </c>
      <c r="J9" s="195">
        <v>0</v>
      </c>
      <c r="K9" s="188" t="e">
        <f t="shared" si="2"/>
        <v>#DIV/0!</v>
      </c>
      <c r="L9" s="195">
        <v>0</v>
      </c>
      <c r="M9" s="195">
        <v>0</v>
      </c>
      <c r="N9" s="188" t="e">
        <f t="shared" si="3"/>
        <v>#DIV/0!</v>
      </c>
      <c r="O9" s="195">
        <v>0</v>
      </c>
      <c r="P9" s="195">
        <v>0</v>
      </c>
      <c r="Q9" s="188" t="e">
        <f t="shared" si="4"/>
        <v>#DIV/0!</v>
      </c>
      <c r="R9" s="195">
        <v>0</v>
      </c>
      <c r="S9" s="195">
        <v>0</v>
      </c>
      <c r="T9" s="188" t="e">
        <f t="shared" si="5"/>
        <v>#DIV/0!</v>
      </c>
      <c r="U9" s="195">
        <v>0</v>
      </c>
      <c r="V9" s="195">
        <v>0</v>
      </c>
      <c r="W9" s="188" t="e">
        <f t="shared" si="6"/>
        <v>#DIV/0!</v>
      </c>
      <c r="X9" s="195">
        <v>0</v>
      </c>
      <c r="Y9" s="195">
        <v>0</v>
      </c>
      <c r="Z9" s="188" t="e">
        <f t="shared" si="7"/>
        <v>#DIV/0!</v>
      </c>
      <c r="AA9" s="195">
        <v>0</v>
      </c>
      <c r="AB9" s="195">
        <v>0</v>
      </c>
      <c r="AC9" s="188" t="e">
        <f t="shared" si="8"/>
        <v>#DIV/0!</v>
      </c>
      <c r="AD9" s="195">
        <v>0</v>
      </c>
      <c r="AE9" s="195">
        <v>0</v>
      </c>
      <c r="AF9" s="188" t="e">
        <f t="shared" si="9"/>
        <v>#DIV/0!</v>
      </c>
      <c r="AG9" s="195">
        <v>0</v>
      </c>
      <c r="AH9" s="195">
        <v>0</v>
      </c>
      <c r="AI9" s="188" t="e">
        <f t="shared" si="10"/>
        <v>#DIV/0!</v>
      </c>
      <c r="AJ9" s="195">
        <v>0</v>
      </c>
      <c r="AK9" s="195">
        <v>0</v>
      </c>
      <c r="AL9" s="188" t="e">
        <f t="shared" si="11"/>
        <v>#DIV/0!</v>
      </c>
    </row>
    <row r="10" spans="1:38" ht="25.5" x14ac:dyDescent="0.7">
      <c r="A10" s="1"/>
      <c r="B10" s="55">
        <f>لیست!D11</f>
        <v>0</v>
      </c>
      <c r="C10" s="195">
        <v>0</v>
      </c>
      <c r="D10" s="195">
        <v>0</v>
      </c>
      <c r="E10" s="188" t="e">
        <f t="shared" si="0"/>
        <v>#DIV/0!</v>
      </c>
      <c r="F10" s="195">
        <v>0</v>
      </c>
      <c r="G10" s="195">
        <v>0</v>
      </c>
      <c r="H10" s="188" t="e">
        <f t="shared" si="1"/>
        <v>#DIV/0!</v>
      </c>
      <c r="I10" s="195">
        <v>0</v>
      </c>
      <c r="J10" s="195">
        <v>0</v>
      </c>
      <c r="K10" s="188" t="e">
        <f t="shared" si="2"/>
        <v>#DIV/0!</v>
      </c>
      <c r="L10" s="195">
        <v>0</v>
      </c>
      <c r="M10" s="195">
        <v>0</v>
      </c>
      <c r="N10" s="188" t="e">
        <f t="shared" si="3"/>
        <v>#DIV/0!</v>
      </c>
      <c r="O10" s="195">
        <v>0</v>
      </c>
      <c r="P10" s="195">
        <v>0</v>
      </c>
      <c r="Q10" s="188" t="e">
        <f t="shared" si="4"/>
        <v>#DIV/0!</v>
      </c>
      <c r="R10" s="195">
        <v>0</v>
      </c>
      <c r="S10" s="195">
        <v>0</v>
      </c>
      <c r="T10" s="188" t="e">
        <f t="shared" si="5"/>
        <v>#DIV/0!</v>
      </c>
      <c r="U10" s="195">
        <v>0</v>
      </c>
      <c r="V10" s="195">
        <v>0</v>
      </c>
      <c r="W10" s="188" t="e">
        <f t="shared" si="6"/>
        <v>#DIV/0!</v>
      </c>
      <c r="X10" s="195">
        <v>0</v>
      </c>
      <c r="Y10" s="195">
        <v>0</v>
      </c>
      <c r="Z10" s="188" t="e">
        <f t="shared" si="7"/>
        <v>#DIV/0!</v>
      </c>
      <c r="AA10" s="195">
        <v>0</v>
      </c>
      <c r="AB10" s="195">
        <v>0</v>
      </c>
      <c r="AC10" s="188" t="e">
        <f t="shared" si="8"/>
        <v>#DIV/0!</v>
      </c>
      <c r="AD10" s="195">
        <v>0</v>
      </c>
      <c r="AE10" s="195">
        <v>0</v>
      </c>
      <c r="AF10" s="188" t="e">
        <f t="shared" si="9"/>
        <v>#DIV/0!</v>
      </c>
      <c r="AG10" s="195">
        <v>0</v>
      </c>
      <c r="AH10" s="195">
        <v>0</v>
      </c>
      <c r="AI10" s="188" t="e">
        <f t="shared" si="10"/>
        <v>#DIV/0!</v>
      </c>
      <c r="AJ10" s="195">
        <v>0</v>
      </c>
      <c r="AK10" s="195">
        <v>0</v>
      </c>
      <c r="AL10" s="188" t="e">
        <f t="shared" si="11"/>
        <v>#DIV/0!</v>
      </c>
    </row>
    <row r="11" spans="1:38" ht="25.5" x14ac:dyDescent="0.7">
      <c r="A11" s="1"/>
      <c r="B11" s="55">
        <f>لیست!D12</f>
        <v>0</v>
      </c>
      <c r="C11" s="195">
        <v>0</v>
      </c>
      <c r="D11" s="195">
        <v>0</v>
      </c>
      <c r="E11" s="188" t="e">
        <f t="shared" si="0"/>
        <v>#DIV/0!</v>
      </c>
      <c r="F11" s="195">
        <v>0</v>
      </c>
      <c r="G11" s="195">
        <v>0</v>
      </c>
      <c r="H11" s="188" t="e">
        <f t="shared" si="1"/>
        <v>#DIV/0!</v>
      </c>
      <c r="I11" s="195">
        <v>0</v>
      </c>
      <c r="J11" s="195">
        <v>0</v>
      </c>
      <c r="K11" s="188" t="e">
        <f t="shared" si="2"/>
        <v>#DIV/0!</v>
      </c>
      <c r="L11" s="195">
        <v>0</v>
      </c>
      <c r="M11" s="195">
        <v>0</v>
      </c>
      <c r="N11" s="188" t="e">
        <f t="shared" si="3"/>
        <v>#DIV/0!</v>
      </c>
      <c r="O11" s="195">
        <v>0</v>
      </c>
      <c r="P11" s="195">
        <v>0</v>
      </c>
      <c r="Q11" s="188" t="e">
        <f t="shared" si="4"/>
        <v>#DIV/0!</v>
      </c>
      <c r="R11" s="195">
        <v>0</v>
      </c>
      <c r="S11" s="195">
        <v>0</v>
      </c>
      <c r="T11" s="188" t="e">
        <f t="shared" si="5"/>
        <v>#DIV/0!</v>
      </c>
      <c r="U11" s="195">
        <v>0</v>
      </c>
      <c r="V11" s="195">
        <v>0</v>
      </c>
      <c r="W11" s="188" t="e">
        <f t="shared" si="6"/>
        <v>#DIV/0!</v>
      </c>
      <c r="X11" s="195">
        <v>0</v>
      </c>
      <c r="Y11" s="195">
        <v>0</v>
      </c>
      <c r="Z11" s="188" t="e">
        <f t="shared" si="7"/>
        <v>#DIV/0!</v>
      </c>
      <c r="AA11" s="195">
        <v>0</v>
      </c>
      <c r="AB11" s="195">
        <v>0</v>
      </c>
      <c r="AC11" s="188" t="e">
        <f t="shared" si="8"/>
        <v>#DIV/0!</v>
      </c>
      <c r="AD11" s="195">
        <v>0</v>
      </c>
      <c r="AE11" s="195">
        <v>0</v>
      </c>
      <c r="AF11" s="188" t="e">
        <f t="shared" si="9"/>
        <v>#DIV/0!</v>
      </c>
      <c r="AG11" s="195">
        <v>0</v>
      </c>
      <c r="AH11" s="195">
        <v>0</v>
      </c>
      <c r="AI11" s="188" t="e">
        <f t="shared" si="10"/>
        <v>#DIV/0!</v>
      </c>
      <c r="AJ11" s="195">
        <v>0</v>
      </c>
      <c r="AK11" s="195">
        <v>0</v>
      </c>
      <c r="AL11" s="188" t="e">
        <f t="shared" si="11"/>
        <v>#DIV/0!</v>
      </c>
    </row>
    <row r="12" spans="1:38" ht="25.5" x14ac:dyDescent="0.7">
      <c r="A12" s="1"/>
      <c r="B12" s="55">
        <f>لیست!D13</f>
        <v>0</v>
      </c>
      <c r="C12" s="195">
        <v>0</v>
      </c>
      <c r="D12" s="195">
        <v>0</v>
      </c>
      <c r="E12" s="188" t="e">
        <f t="shared" si="0"/>
        <v>#DIV/0!</v>
      </c>
      <c r="F12" s="195">
        <v>0</v>
      </c>
      <c r="G12" s="195">
        <v>0</v>
      </c>
      <c r="H12" s="188" t="e">
        <f t="shared" si="1"/>
        <v>#DIV/0!</v>
      </c>
      <c r="I12" s="195">
        <v>0</v>
      </c>
      <c r="J12" s="195">
        <v>0</v>
      </c>
      <c r="K12" s="188" t="e">
        <f t="shared" si="2"/>
        <v>#DIV/0!</v>
      </c>
      <c r="L12" s="195">
        <v>0</v>
      </c>
      <c r="M12" s="195">
        <v>0</v>
      </c>
      <c r="N12" s="188" t="e">
        <f t="shared" si="3"/>
        <v>#DIV/0!</v>
      </c>
      <c r="O12" s="195">
        <v>0</v>
      </c>
      <c r="P12" s="195">
        <v>0</v>
      </c>
      <c r="Q12" s="188" t="e">
        <f t="shared" si="4"/>
        <v>#DIV/0!</v>
      </c>
      <c r="R12" s="195">
        <v>0</v>
      </c>
      <c r="S12" s="195">
        <v>0</v>
      </c>
      <c r="T12" s="188" t="e">
        <f t="shared" si="5"/>
        <v>#DIV/0!</v>
      </c>
      <c r="U12" s="195">
        <v>0</v>
      </c>
      <c r="V12" s="195">
        <v>0</v>
      </c>
      <c r="W12" s="188" t="e">
        <f t="shared" si="6"/>
        <v>#DIV/0!</v>
      </c>
      <c r="X12" s="195">
        <v>0</v>
      </c>
      <c r="Y12" s="195">
        <v>0</v>
      </c>
      <c r="Z12" s="188" t="e">
        <f t="shared" si="7"/>
        <v>#DIV/0!</v>
      </c>
      <c r="AA12" s="195">
        <v>0</v>
      </c>
      <c r="AB12" s="195">
        <v>0</v>
      </c>
      <c r="AC12" s="188" t="e">
        <f t="shared" si="8"/>
        <v>#DIV/0!</v>
      </c>
      <c r="AD12" s="195">
        <v>0</v>
      </c>
      <c r="AE12" s="195">
        <v>0</v>
      </c>
      <c r="AF12" s="188" t="e">
        <f t="shared" si="9"/>
        <v>#DIV/0!</v>
      </c>
      <c r="AG12" s="195">
        <v>0</v>
      </c>
      <c r="AH12" s="195">
        <v>0</v>
      </c>
      <c r="AI12" s="188" t="e">
        <f t="shared" si="10"/>
        <v>#DIV/0!</v>
      </c>
      <c r="AJ12" s="195">
        <v>0</v>
      </c>
      <c r="AK12" s="195">
        <v>0</v>
      </c>
      <c r="AL12" s="188" t="e">
        <f t="shared" si="11"/>
        <v>#DIV/0!</v>
      </c>
    </row>
    <row r="13" spans="1:38" ht="25.5" x14ac:dyDescent="0.7">
      <c r="A13" s="1"/>
      <c r="B13" s="55">
        <f>لیست!D14</f>
        <v>0</v>
      </c>
      <c r="C13" s="195">
        <v>0</v>
      </c>
      <c r="D13" s="195">
        <v>0</v>
      </c>
      <c r="E13" s="188" t="e">
        <f t="shared" si="0"/>
        <v>#DIV/0!</v>
      </c>
      <c r="F13" s="195">
        <v>0</v>
      </c>
      <c r="G13" s="195">
        <v>0</v>
      </c>
      <c r="H13" s="188" t="e">
        <f t="shared" si="1"/>
        <v>#DIV/0!</v>
      </c>
      <c r="I13" s="195">
        <v>0</v>
      </c>
      <c r="J13" s="195">
        <v>0</v>
      </c>
      <c r="K13" s="188" t="e">
        <f t="shared" si="2"/>
        <v>#DIV/0!</v>
      </c>
      <c r="L13" s="195">
        <v>0</v>
      </c>
      <c r="M13" s="195">
        <v>0</v>
      </c>
      <c r="N13" s="188" t="e">
        <f t="shared" si="3"/>
        <v>#DIV/0!</v>
      </c>
      <c r="O13" s="195">
        <v>0</v>
      </c>
      <c r="P13" s="195">
        <v>0</v>
      </c>
      <c r="Q13" s="188" t="e">
        <f t="shared" si="4"/>
        <v>#DIV/0!</v>
      </c>
      <c r="R13" s="195">
        <v>0</v>
      </c>
      <c r="S13" s="195">
        <v>0</v>
      </c>
      <c r="T13" s="188" t="e">
        <f t="shared" si="5"/>
        <v>#DIV/0!</v>
      </c>
      <c r="U13" s="195">
        <v>0</v>
      </c>
      <c r="V13" s="195">
        <v>0</v>
      </c>
      <c r="W13" s="188" t="e">
        <f t="shared" si="6"/>
        <v>#DIV/0!</v>
      </c>
      <c r="X13" s="195">
        <v>0</v>
      </c>
      <c r="Y13" s="195">
        <v>0</v>
      </c>
      <c r="Z13" s="188" t="e">
        <f t="shared" si="7"/>
        <v>#DIV/0!</v>
      </c>
      <c r="AA13" s="195">
        <v>0</v>
      </c>
      <c r="AB13" s="195">
        <v>0</v>
      </c>
      <c r="AC13" s="188" t="e">
        <f t="shared" si="8"/>
        <v>#DIV/0!</v>
      </c>
      <c r="AD13" s="195">
        <v>0</v>
      </c>
      <c r="AE13" s="195">
        <v>0</v>
      </c>
      <c r="AF13" s="188" t="e">
        <f t="shared" si="9"/>
        <v>#DIV/0!</v>
      </c>
      <c r="AG13" s="195">
        <v>0</v>
      </c>
      <c r="AH13" s="195">
        <v>0</v>
      </c>
      <c r="AI13" s="188" t="e">
        <f t="shared" si="10"/>
        <v>#DIV/0!</v>
      </c>
      <c r="AJ13" s="195">
        <v>0</v>
      </c>
      <c r="AK13" s="195">
        <v>0</v>
      </c>
      <c r="AL13" s="188" t="e">
        <f t="shared" si="11"/>
        <v>#DIV/0!</v>
      </c>
    </row>
    <row r="14" spans="1:38" ht="25.5" x14ac:dyDescent="0.7">
      <c r="A14" s="1"/>
      <c r="B14" s="55">
        <f>لیست!D15</f>
        <v>0</v>
      </c>
      <c r="C14" s="195">
        <v>0</v>
      </c>
      <c r="D14" s="195">
        <v>0</v>
      </c>
      <c r="E14" s="188" t="e">
        <f t="shared" si="0"/>
        <v>#DIV/0!</v>
      </c>
      <c r="F14" s="195">
        <v>0</v>
      </c>
      <c r="G14" s="195">
        <v>0</v>
      </c>
      <c r="H14" s="188" t="e">
        <f t="shared" si="1"/>
        <v>#DIV/0!</v>
      </c>
      <c r="I14" s="195">
        <v>0</v>
      </c>
      <c r="J14" s="195">
        <v>0</v>
      </c>
      <c r="K14" s="188" t="e">
        <f t="shared" si="2"/>
        <v>#DIV/0!</v>
      </c>
      <c r="L14" s="195">
        <v>0</v>
      </c>
      <c r="M14" s="195">
        <v>0</v>
      </c>
      <c r="N14" s="188" t="e">
        <f t="shared" si="3"/>
        <v>#DIV/0!</v>
      </c>
      <c r="O14" s="195">
        <v>0</v>
      </c>
      <c r="P14" s="195">
        <v>0</v>
      </c>
      <c r="Q14" s="188" t="e">
        <f t="shared" si="4"/>
        <v>#DIV/0!</v>
      </c>
      <c r="R14" s="195">
        <v>0</v>
      </c>
      <c r="S14" s="195">
        <v>0</v>
      </c>
      <c r="T14" s="188" t="e">
        <f t="shared" si="5"/>
        <v>#DIV/0!</v>
      </c>
      <c r="U14" s="195">
        <v>0</v>
      </c>
      <c r="V14" s="195">
        <v>0</v>
      </c>
      <c r="W14" s="188" t="e">
        <f t="shared" si="6"/>
        <v>#DIV/0!</v>
      </c>
      <c r="X14" s="195">
        <v>0</v>
      </c>
      <c r="Y14" s="195">
        <v>0</v>
      </c>
      <c r="Z14" s="188" t="e">
        <f t="shared" si="7"/>
        <v>#DIV/0!</v>
      </c>
      <c r="AA14" s="195">
        <v>0</v>
      </c>
      <c r="AB14" s="195">
        <v>0</v>
      </c>
      <c r="AC14" s="188" t="e">
        <f t="shared" si="8"/>
        <v>#DIV/0!</v>
      </c>
      <c r="AD14" s="195">
        <v>0</v>
      </c>
      <c r="AE14" s="195">
        <v>0</v>
      </c>
      <c r="AF14" s="188" t="e">
        <f t="shared" si="9"/>
        <v>#DIV/0!</v>
      </c>
      <c r="AG14" s="195">
        <v>0</v>
      </c>
      <c r="AH14" s="195">
        <v>0</v>
      </c>
      <c r="AI14" s="188" t="e">
        <f t="shared" si="10"/>
        <v>#DIV/0!</v>
      </c>
      <c r="AJ14" s="195">
        <v>0</v>
      </c>
      <c r="AK14" s="195">
        <v>0</v>
      </c>
      <c r="AL14" s="188" t="e">
        <f t="shared" si="11"/>
        <v>#DIV/0!</v>
      </c>
    </row>
    <row r="15" spans="1:38" ht="25.5" x14ac:dyDescent="0.7">
      <c r="A15" s="1"/>
      <c r="B15" s="55">
        <f>لیست!D16</f>
        <v>0</v>
      </c>
      <c r="C15" s="195">
        <v>0</v>
      </c>
      <c r="D15" s="195">
        <v>0</v>
      </c>
      <c r="E15" s="188" t="e">
        <f t="shared" si="0"/>
        <v>#DIV/0!</v>
      </c>
      <c r="F15" s="195">
        <v>0</v>
      </c>
      <c r="G15" s="195">
        <v>0</v>
      </c>
      <c r="H15" s="188" t="e">
        <f t="shared" si="1"/>
        <v>#DIV/0!</v>
      </c>
      <c r="I15" s="195">
        <v>0</v>
      </c>
      <c r="J15" s="195">
        <v>0</v>
      </c>
      <c r="K15" s="188" t="e">
        <f t="shared" si="2"/>
        <v>#DIV/0!</v>
      </c>
      <c r="L15" s="195">
        <v>0</v>
      </c>
      <c r="M15" s="195">
        <v>0</v>
      </c>
      <c r="N15" s="188" t="e">
        <f t="shared" si="3"/>
        <v>#DIV/0!</v>
      </c>
      <c r="O15" s="195">
        <v>0</v>
      </c>
      <c r="P15" s="195">
        <v>0</v>
      </c>
      <c r="Q15" s="188" t="e">
        <f t="shared" si="4"/>
        <v>#DIV/0!</v>
      </c>
      <c r="R15" s="195">
        <v>0</v>
      </c>
      <c r="S15" s="195">
        <v>0</v>
      </c>
      <c r="T15" s="188" t="e">
        <f t="shared" si="5"/>
        <v>#DIV/0!</v>
      </c>
      <c r="U15" s="195">
        <v>0</v>
      </c>
      <c r="V15" s="195">
        <v>0</v>
      </c>
      <c r="W15" s="188" t="e">
        <f t="shared" si="6"/>
        <v>#DIV/0!</v>
      </c>
      <c r="X15" s="195">
        <v>0</v>
      </c>
      <c r="Y15" s="195">
        <v>0</v>
      </c>
      <c r="Z15" s="188" t="e">
        <f t="shared" si="7"/>
        <v>#DIV/0!</v>
      </c>
      <c r="AA15" s="195">
        <v>0</v>
      </c>
      <c r="AB15" s="195">
        <v>0</v>
      </c>
      <c r="AC15" s="188" t="e">
        <f t="shared" si="8"/>
        <v>#DIV/0!</v>
      </c>
      <c r="AD15" s="195">
        <v>0</v>
      </c>
      <c r="AE15" s="195">
        <v>0</v>
      </c>
      <c r="AF15" s="188" t="e">
        <f t="shared" si="9"/>
        <v>#DIV/0!</v>
      </c>
      <c r="AG15" s="195">
        <v>0</v>
      </c>
      <c r="AH15" s="195">
        <v>0</v>
      </c>
      <c r="AI15" s="188" t="e">
        <f t="shared" si="10"/>
        <v>#DIV/0!</v>
      </c>
      <c r="AJ15" s="195">
        <v>0</v>
      </c>
      <c r="AK15" s="195">
        <v>0</v>
      </c>
      <c r="AL15" s="188" t="e">
        <f t="shared" si="11"/>
        <v>#DIV/0!</v>
      </c>
    </row>
    <row r="16" spans="1:38" ht="25.5" x14ac:dyDescent="0.7">
      <c r="A16" s="1"/>
      <c r="B16" s="55">
        <f>لیست!D17</f>
        <v>0</v>
      </c>
      <c r="C16" s="195">
        <v>0</v>
      </c>
      <c r="D16" s="195">
        <v>0</v>
      </c>
      <c r="E16" s="188" t="e">
        <f t="shared" si="0"/>
        <v>#DIV/0!</v>
      </c>
      <c r="F16" s="195">
        <v>0</v>
      </c>
      <c r="G16" s="195">
        <v>0</v>
      </c>
      <c r="H16" s="188" t="e">
        <f t="shared" si="1"/>
        <v>#DIV/0!</v>
      </c>
      <c r="I16" s="195">
        <v>0</v>
      </c>
      <c r="J16" s="195">
        <v>0</v>
      </c>
      <c r="K16" s="188" t="e">
        <f t="shared" si="2"/>
        <v>#DIV/0!</v>
      </c>
      <c r="L16" s="195">
        <v>0</v>
      </c>
      <c r="M16" s="195">
        <v>0</v>
      </c>
      <c r="N16" s="188" t="e">
        <f t="shared" si="3"/>
        <v>#DIV/0!</v>
      </c>
      <c r="O16" s="195">
        <v>0</v>
      </c>
      <c r="P16" s="195">
        <v>0</v>
      </c>
      <c r="Q16" s="188" t="e">
        <f t="shared" si="4"/>
        <v>#DIV/0!</v>
      </c>
      <c r="R16" s="195">
        <v>0</v>
      </c>
      <c r="S16" s="195">
        <v>0</v>
      </c>
      <c r="T16" s="188" t="e">
        <f t="shared" si="5"/>
        <v>#DIV/0!</v>
      </c>
      <c r="U16" s="195">
        <v>0</v>
      </c>
      <c r="V16" s="195">
        <v>0</v>
      </c>
      <c r="W16" s="188" t="e">
        <f t="shared" si="6"/>
        <v>#DIV/0!</v>
      </c>
      <c r="X16" s="195">
        <v>0</v>
      </c>
      <c r="Y16" s="195">
        <v>0</v>
      </c>
      <c r="Z16" s="188" t="e">
        <f t="shared" si="7"/>
        <v>#DIV/0!</v>
      </c>
      <c r="AA16" s="195">
        <v>0</v>
      </c>
      <c r="AB16" s="195">
        <v>0</v>
      </c>
      <c r="AC16" s="188" t="e">
        <f t="shared" si="8"/>
        <v>#DIV/0!</v>
      </c>
      <c r="AD16" s="195">
        <v>0</v>
      </c>
      <c r="AE16" s="195">
        <v>0</v>
      </c>
      <c r="AF16" s="188" t="e">
        <f t="shared" si="9"/>
        <v>#DIV/0!</v>
      </c>
      <c r="AG16" s="195">
        <v>0</v>
      </c>
      <c r="AH16" s="195">
        <v>0</v>
      </c>
      <c r="AI16" s="188" t="e">
        <f t="shared" si="10"/>
        <v>#DIV/0!</v>
      </c>
      <c r="AJ16" s="195">
        <v>0</v>
      </c>
      <c r="AK16" s="195">
        <v>0</v>
      </c>
      <c r="AL16" s="188" t="e">
        <f t="shared" si="11"/>
        <v>#DIV/0!</v>
      </c>
    </row>
    <row r="17" spans="1:38" ht="25.5" x14ac:dyDescent="0.7">
      <c r="A17" s="1"/>
      <c r="B17" s="55">
        <f>لیست!D18</f>
        <v>0</v>
      </c>
      <c r="C17" s="195">
        <v>0</v>
      </c>
      <c r="D17" s="195">
        <v>0</v>
      </c>
      <c r="E17" s="188" t="e">
        <f t="shared" si="0"/>
        <v>#DIV/0!</v>
      </c>
      <c r="F17" s="195">
        <v>0</v>
      </c>
      <c r="G17" s="195">
        <v>0</v>
      </c>
      <c r="H17" s="188" t="e">
        <f t="shared" si="1"/>
        <v>#DIV/0!</v>
      </c>
      <c r="I17" s="195">
        <v>0</v>
      </c>
      <c r="J17" s="195">
        <v>0</v>
      </c>
      <c r="K17" s="188" t="e">
        <f t="shared" si="2"/>
        <v>#DIV/0!</v>
      </c>
      <c r="L17" s="195">
        <v>0</v>
      </c>
      <c r="M17" s="195">
        <v>0</v>
      </c>
      <c r="N17" s="188" t="e">
        <f t="shared" si="3"/>
        <v>#DIV/0!</v>
      </c>
      <c r="O17" s="195">
        <v>0</v>
      </c>
      <c r="P17" s="195">
        <v>0</v>
      </c>
      <c r="Q17" s="188" t="e">
        <f t="shared" si="4"/>
        <v>#DIV/0!</v>
      </c>
      <c r="R17" s="195">
        <v>0</v>
      </c>
      <c r="S17" s="195">
        <v>0</v>
      </c>
      <c r="T17" s="188" t="e">
        <f t="shared" si="5"/>
        <v>#DIV/0!</v>
      </c>
      <c r="U17" s="195">
        <v>0</v>
      </c>
      <c r="V17" s="195">
        <v>0</v>
      </c>
      <c r="W17" s="188" t="e">
        <f t="shared" si="6"/>
        <v>#DIV/0!</v>
      </c>
      <c r="X17" s="195">
        <v>0</v>
      </c>
      <c r="Y17" s="195">
        <v>0</v>
      </c>
      <c r="Z17" s="188" t="e">
        <f t="shared" si="7"/>
        <v>#DIV/0!</v>
      </c>
      <c r="AA17" s="195">
        <v>0</v>
      </c>
      <c r="AB17" s="195">
        <v>0</v>
      </c>
      <c r="AC17" s="188" t="e">
        <f t="shared" si="8"/>
        <v>#DIV/0!</v>
      </c>
      <c r="AD17" s="195">
        <v>0</v>
      </c>
      <c r="AE17" s="195">
        <v>0</v>
      </c>
      <c r="AF17" s="188" t="e">
        <f t="shared" si="9"/>
        <v>#DIV/0!</v>
      </c>
      <c r="AG17" s="195">
        <v>0</v>
      </c>
      <c r="AH17" s="195">
        <v>0</v>
      </c>
      <c r="AI17" s="188" t="e">
        <f t="shared" si="10"/>
        <v>#DIV/0!</v>
      </c>
      <c r="AJ17" s="195">
        <v>0</v>
      </c>
      <c r="AK17" s="195">
        <v>0</v>
      </c>
      <c r="AL17" s="188" t="e">
        <f t="shared" si="11"/>
        <v>#DIV/0!</v>
      </c>
    </row>
    <row r="18" spans="1:38" ht="25.5" x14ac:dyDescent="0.7">
      <c r="A18" s="1"/>
      <c r="B18" s="55">
        <f>لیست!D19</f>
        <v>0</v>
      </c>
      <c r="C18" s="195">
        <v>0</v>
      </c>
      <c r="D18" s="195">
        <v>0</v>
      </c>
      <c r="E18" s="188" t="e">
        <f t="shared" si="0"/>
        <v>#DIV/0!</v>
      </c>
      <c r="F18" s="195">
        <v>0</v>
      </c>
      <c r="G18" s="195">
        <v>0</v>
      </c>
      <c r="H18" s="188" t="e">
        <f t="shared" si="1"/>
        <v>#DIV/0!</v>
      </c>
      <c r="I18" s="195">
        <v>0</v>
      </c>
      <c r="J18" s="195">
        <v>0</v>
      </c>
      <c r="K18" s="188" t="e">
        <f t="shared" si="2"/>
        <v>#DIV/0!</v>
      </c>
      <c r="L18" s="195">
        <v>0</v>
      </c>
      <c r="M18" s="195">
        <v>0</v>
      </c>
      <c r="N18" s="188" t="e">
        <f t="shared" si="3"/>
        <v>#DIV/0!</v>
      </c>
      <c r="O18" s="195">
        <v>0</v>
      </c>
      <c r="P18" s="195">
        <v>0</v>
      </c>
      <c r="Q18" s="188" t="e">
        <f t="shared" si="4"/>
        <v>#DIV/0!</v>
      </c>
      <c r="R18" s="195">
        <v>0</v>
      </c>
      <c r="S18" s="195">
        <v>0</v>
      </c>
      <c r="T18" s="188" t="e">
        <f t="shared" si="5"/>
        <v>#DIV/0!</v>
      </c>
      <c r="U18" s="195">
        <v>0</v>
      </c>
      <c r="V18" s="195">
        <v>0</v>
      </c>
      <c r="W18" s="188" t="e">
        <f t="shared" si="6"/>
        <v>#DIV/0!</v>
      </c>
      <c r="X18" s="195">
        <v>0</v>
      </c>
      <c r="Y18" s="195">
        <v>0</v>
      </c>
      <c r="Z18" s="188" t="e">
        <f t="shared" si="7"/>
        <v>#DIV/0!</v>
      </c>
      <c r="AA18" s="195">
        <v>0</v>
      </c>
      <c r="AB18" s="195">
        <v>0</v>
      </c>
      <c r="AC18" s="188" t="e">
        <f t="shared" si="8"/>
        <v>#DIV/0!</v>
      </c>
      <c r="AD18" s="195">
        <v>0</v>
      </c>
      <c r="AE18" s="195">
        <v>0</v>
      </c>
      <c r="AF18" s="188" t="e">
        <f t="shared" si="9"/>
        <v>#DIV/0!</v>
      </c>
      <c r="AG18" s="195">
        <v>0</v>
      </c>
      <c r="AH18" s="195">
        <v>0</v>
      </c>
      <c r="AI18" s="188" t="e">
        <f t="shared" si="10"/>
        <v>#DIV/0!</v>
      </c>
      <c r="AJ18" s="195">
        <v>0</v>
      </c>
      <c r="AK18" s="195">
        <v>0</v>
      </c>
      <c r="AL18" s="188" t="e">
        <f t="shared" si="11"/>
        <v>#DIV/0!</v>
      </c>
    </row>
    <row r="19" spans="1:38" ht="25.5" x14ac:dyDescent="0.7">
      <c r="A19" s="1"/>
      <c r="B19" s="55">
        <f>لیست!D20</f>
        <v>0</v>
      </c>
      <c r="C19" s="195">
        <v>0</v>
      </c>
      <c r="D19" s="195">
        <v>0</v>
      </c>
      <c r="E19" s="188" t="e">
        <f t="shared" si="0"/>
        <v>#DIV/0!</v>
      </c>
      <c r="F19" s="195">
        <v>0</v>
      </c>
      <c r="G19" s="195">
        <v>0</v>
      </c>
      <c r="H19" s="188" t="e">
        <f t="shared" si="1"/>
        <v>#DIV/0!</v>
      </c>
      <c r="I19" s="195">
        <v>0</v>
      </c>
      <c r="J19" s="195">
        <v>0</v>
      </c>
      <c r="K19" s="188" t="e">
        <f t="shared" si="2"/>
        <v>#DIV/0!</v>
      </c>
      <c r="L19" s="195">
        <v>0</v>
      </c>
      <c r="M19" s="195">
        <v>0</v>
      </c>
      <c r="N19" s="188" t="e">
        <f t="shared" si="3"/>
        <v>#DIV/0!</v>
      </c>
      <c r="O19" s="195">
        <v>0</v>
      </c>
      <c r="P19" s="195">
        <v>0</v>
      </c>
      <c r="Q19" s="188" t="e">
        <f t="shared" si="4"/>
        <v>#DIV/0!</v>
      </c>
      <c r="R19" s="195">
        <v>0</v>
      </c>
      <c r="S19" s="195">
        <v>0</v>
      </c>
      <c r="T19" s="188" t="e">
        <f t="shared" si="5"/>
        <v>#DIV/0!</v>
      </c>
      <c r="U19" s="195">
        <v>0</v>
      </c>
      <c r="V19" s="195">
        <v>0</v>
      </c>
      <c r="W19" s="188" t="e">
        <f t="shared" si="6"/>
        <v>#DIV/0!</v>
      </c>
      <c r="X19" s="195">
        <v>0</v>
      </c>
      <c r="Y19" s="195">
        <v>0</v>
      </c>
      <c r="Z19" s="188" t="e">
        <f t="shared" si="7"/>
        <v>#DIV/0!</v>
      </c>
      <c r="AA19" s="195">
        <v>0</v>
      </c>
      <c r="AB19" s="195">
        <v>0</v>
      </c>
      <c r="AC19" s="188" t="e">
        <f t="shared" si="8"/>
        <v>#DIV/0!</v>
      </c>
      <c r="AD19" s="195">
        <v>0</v>
      </c>
      <c r="AE19" s="195">
        <v>0</v>
      </c>
      <c r="AF19" s="188" t="e">
        <f t="shared" si="9"/>
        <v>#DIV/0!</v>
      </c>
      <c r="AG19" s="195">
        <v>0</v>
      </c>
      <c r="AH19" s="195">
        <v>0</v>
      </c>
      <c r="AI19" s="188" t="e">
        <f t="shared" si="10"/>
        <v>#DIV/0!</v>
      </c>
      <c r="AJ19" s="195">
        <v>0</v>
      </c>
      <c r="AK19" s="195">
        <v>0</v>
      </c>
      <c r="AL19" s="188" t="e">
        <f t="shared" si="11"/>
        <v>#DIV/0!</v>
      </c>
    </row>
    <row r="20" spans="1:38" ht="25.5" x14ac:dyDescent="0.7">
      <c r="A20" s="1"/>
      <c r="B20" s="55">
        <f>لیست!D21</f>
        <v>0</v>
      </c>
      <c r="C20" s="195">
        <v>0</v>
      </c>
      <c r="D20" s="195">
        <v>0</v>
      </c>
      <c r="E20" s="188" t="e">
        <f t="shared" si="0"/>
        <v>#DIV/0!</v>
      </c>
      <c r="F20" s="195">
        <v>0</v>
      </c>
      <c r="G20" s="195">
        <v>0</v>
      </c>
      <c r="H20" s="188" t="e">
        <f t="shared" si="1"/>
        <v>#DIV/0!</v>
      </c>
      <c r="I20" s="195">
        <v>0</v>
      </c>
      <c r="J20" s="195">
        <v>0</v>
      </c>
      <c r="K20" s="188" t="e">
        <f t="shared" si="2"/>
        <v>#DIV/0!</v>
      </c>
      <c r="L20" s="195">
        <v>0</v>
      </c>
      <c r="M20" s="195">
        <v>0</v>
      </c>
      <c r="N20" s="188" t="e">
        <f t="shared" si="3"/>
        <v>#DIV/0!</v>
      </c>
      <c r="O20" s="195">
        <v>0</v>
      </c>
      <c r="P20" s="195">
        <v>0</v>
      </c>
      <c r="Q20" s="188" t="e">
        <f t="shared" si="4"/>
        <v>#DIV/0!</v>
      </c>
      <c r="R20" s="195">
        <v>0</v>
      </c>
      <c r="S20" s="195">
        <v>0</v>
      </c>
      <c r="T20" s="188" t="e">
        <f t="shared" si="5"/>
        <v>#DIV/0!</v>
      </c>
      <c r="U20" s="195">
        <v>0</v>
      </c>
      <c r="V20" s="195">
        <v>0</v>
      </c>
      <c r="W20" s="188" t="e">
        <f t="shared" si="6"/>
        <v>#DIV/0!</v>
      </c>
      <c r="X20" s="195">
        <v>0</v>
      </c>
      <c r="Y20" s="195">
        <v>0</v>
      </c>
      <c r="Z20" s="188" t="e">
        <f t="shared" si="7"/>
        <v>#DIV/0!</v>
      </c>
      <c r="AA20" s="195">
        <v>0</v>
      </c>
      <c r="AB20" s="195">
        <v>0</v>
      </c>
      <c r="AC20" s="188" t="e">
        <f t="shared" si="8"/>
        <v>#DIV/0!</v>
      </c>
      <c r="AD20" s="195">
        <v>0</v>
      </c>
      <c r="AE20" s="195">
        <v>0</v>
      </c>
      <c r="AF20" s="188" t="e">
        <f t="shared" si="9"/>
        <v>#DIV/0!</v>
      </c>
      <c r="AG20" s="195">
        <v>0</v>
      </c>
      <c r="AH20" s="195">
        <v>0</v>
      </c>
      <c r="AI20" s="188" t="e">
        <f t="shared" si="10"/>
        <v>#DIV/0!</v>
      </c>
      <c r="AJ20" s="195">
        <v>0</v>
      </c>
      <c r="AK20" s="195">
        <v>0</v>
      </c>
      <c r="AL20" s="188" t="e">
        <f t="shared" si="11"/>
        <v>#DIV/0!</v>
      </c>
    </row>
    <row r="21" spans="1:38" ht="25.5" x14ac:dyDescent="0.7">
      <c r="A21" s="1"/>
      <c r="B21" s="55">
        <f>لیست!D22</f>
        <v>0</v>
      </c>
      <c r="C21" s="195">
        <v>0</v>
      </c>
      <c r="D21" s="195">
        <v>0</v>
      </c>
      <c r="E21" s="188" t="e">
        <f t="shared" si="0"/>
        <v>#DIV/0!</v>
      </c>
      <c r="F21" s="195">
        <v>0</v>
      </c>
      <c r="G21" s="195">
        <v>0</v>
      </c>
      <c r="H21" s="188" t="e">
        <f t="shared" si="1"/>
        <v>#DIV/0!</v>
      </c>
      <c r="I21" s="195">
        <v>0</v>
      </c>
      <c r="J21" s="195">
        <v>0</v>
      </c>
      <c r="K21" s="188" t="e">
        <f t="shared" si="2"/>
        <v>#DIV/0!</v>
      </c>
      <c r="L21" s="195">
        <v>0</v>
      </c>
      <c r="M21" s="195">
        <v>0</v>
      </c>
      <c r="N21" s="188" t="e">
        <f t="shared" si="3"/>
        <v>#DIV/0!</v>
      </c>
      <c r="O21" s="195">
        <v>0</v>
      </c>
      <c r="P21" s="195">
        <v>0</v>
      </c>
      <c r="Q21" s="188" t="e">
        <f t="shared" si="4"/>
        <v>#DIV/0!</v>
      </c>
      <c r="R21" s="195">
        <v>0</v>
      </c>
      <c r="S21" s="195">
        <v>0</v>
      </c>
      <c r="T21" s="188" t="e">
        <f t="shared" si="5"/>
        <v>#DIV/0!</v>
      </c>
      <c r="U21" s="195">
        <v>0</v>
      </c>
      <c r="V21" s="195">
        <v>0</v>
      </c>
      <c r="W21" s="188" t="e">
        <f t="shared" si="6"/>
        <v>#DIV/0!</v>
      </c>
      <c r="X21" s="195">
        <v>0</v>
      </c>
      <c r="Y21" s="195">
        <v>0</v>
      </c>
      <c r="Z21" s="188" t="e">
        <f t="shared" si="7"/>
        <v>#DIV/0!</v>
      </c>
      <c r="AA21" s="195">
        <v>0</v>
      </c>
      <c r="AB21" s="195">
        <v>0</v>
      </c>
      <c r="AC21" s="188" t="e">
        <f t="shared" si="8"/>
        <v>#DIV/0!</v>
      </c>
      <c r="AD21" s="195">
        <v>0</v>
      </c>
      <c r="AE21" s="195">
        <v>0</v>
      </c>
      <c r="AF21" s="188" t="e">
        <f t="shared" si="9"/>
        <v>#DIV/0!</v>
      </c>
      <c r="AG21" s="195">
        <v>0</v>
      </c>
      <c r="AH21" s="195">
        <v>0</v>
      </c>
      <c r="AI21" s="188" t="e">
        <f t="shared" si="10"/>
        <v>#DIV/0!</v>
      </c>
      <c r="AJ21" s="195">
        <v>0</v>
      </c>
      <c r="AK21" s="195">
        <v>0</v>
      </c>
      <c r="AL21" s="188" t="e">
        <f t="shared" si="11"/>
        <v>#DIV/0!</v>
      </c>
    </row>
    <row r="22" spans="1:38" ht="25.5" x14ac:dyDescent="0.7">
      <c r="A22" s="1"/>
      <c r="B22" s="55">
        <f>لیست!D23</f>
        <v>0</v>
      </c>
      <c r="C22" s="195">
        <v>0</v>
      </c>
      <c r="D22" s="195">
        <v>0</v>
      </c>
      <c r="E22" s="188" t="e">
        <f t="shared" si="0"/>
        <v>#DIV/0!</v>
      </c>
      <c r="F22" s="195">
        <v>0</v>
      </c>
      <c r="G22" s="195">
        <v>0</v>
      </c>
      <c r="H22" s="188" t="e">
        <f t="shared" si="1"/>
        <v>#DIV/0!</v>
      </c>
      <c r="I22" s="195">
        <v>0</v>
      </c>
      <c r="J22" s="195">
        <v>0</v>
      </c>
      <c r="K22" s="188" t="e">
        <f t="shared" si="2"/>
        <v>#DIV/0!</v>
      </c>
      <c r="L22" s="195">
        <v>0</v>
      </c>
      <c r="M22" s="195">
        <v>0</v>
      </c>
      <c r="N22" s="188" t="e">
        <f t="shared" si="3"/>
        <v>#DIV/0!</v>
      </c>
      <c r="O22" s="195">
        <v>0</v>
      </c>
      <c r="P22" s="195">
        <v>0</v>
      </c>
      <c r="Q22" s="188" t="e">
        <f t="shared" si="4"/>
        <v>#DIV/0!</v>
      </c>
      <c r="R22" s="195">
        <v>0</v>
      </c>
      <c r="S22" s="195">
        <v>0</v>
      </c>
      <c r="T22" s="188" t="e">
        <f t="shared" si="5"/>
        <v>#DIV/0!</v>
      </c>
      <c r="U22" s="195">
        <v>0</v>
      </c>
      <c r="V22" s="195">
        <v>0</v>
      </c>
      <c r="W22" s="188" t="e">
        <f t="shared" si="6"/>
        <v>#DIV/0!</v>
      </c>
      <c r="X22" s="195">
        <v>0</v>
      </c>
      <c r="Y22" s="195">
        <v>0</v>
      </c>
      <c r="Z22" s="188" t="e">
        <f t="shared" si="7"/>
        <v>#DIV/0!</v>
      </c>
      <c r="AA22" s="195">
        <v>0</v>
      </c>
      <c r="AB22" s="195">
        <v>0</v>
      </c>
      <c r="AC22" s="188" t="e">
        <f t="shared" si="8"/>
        <v>#DIV/0!</v>
      </c>
      <c r="AD22" s="195">
        <v>0</v>
      </c>
      <c r="AE22" s="195">
        <v>0</v>
      </c>
      <c r="AF22" s="188" t="e">
        <f t="shared" si="9"/>
        <v>#DIV/0!</v>
      </c>
      <c r="AG22" s="195">
        <v>0</v>
      </c>
      <c r="AH22" s="195">
        <v>0</v>
      </c>
      <c r="AI22" s="188" t="e">
        <f t="shared" si="10"/>
        <v>#DIV/0!</v>
      </c>
      <c r="AJ22" s="195">
        <v>0</v>
      </c>
      <c r="AK22" s="195">
        <v>0</v>
      </c>
      <c r="AL22" s="188" t="e">
        <f t="shared" si="11"/>
        <v>#DIV/0!</v>
      </c>
    </row>
    <row r="23" spans="1:38" ht="25.5" x14ac:dyDescent="0.7">
      <c r="A23" s="1"/>
      <c r="B23" s="55">
        <f>لیست!D24</f>
        <v>0</v>
      </c>
      <c r="C23" s="195">
        <v>0</v>
      </c>
      <c r="D23" s="195">
        <v>0</v>
      </c>
      <c r="E23" s="188" t="e">
        <f t="shared" si="0"/>
        <v>#DIV/0!</v>
      </c>
      <c r="F23" s="195">
        <v>0</v>
      </c>
      <c r="G23" s="195">
        <v>0</v>
      </c>
      <c r="H23" s="188" t="e">
        <f t="shared" si="1"/>
        <v>#DIV/0!</v>
      </c>
      <c r="I23" s="195">
        <v>0</v>
      </c>
      <c r="J23" s="195">
        <v>0</v>
      </c>
      <c r="K23" s="188" t="e">
        <f t="shared" si="2"/>
        <v>#DIV/0!</v>
      </c>
      <c r="L23" s="195">
        <v>0</v>
      </c>
      <c r="M23" s="195">
        <v>0</v>
      </c>
      <c r="N23" s="188" t="e">
        <f t="shared" si="3"/>
        <v>#DIV/0!</v>
      </c>
      <c r="O23" s="195">
        <v>0</v>
      </c>
      <c r="P23" s="195">
        <v>0</v>
      </c>
      <c r="Q23" s="188" t="e">
        <f t="shared" si="4"/>
        <v>#DIV/0!</v>
      </c>
      <c r="R23" s="195">
        <v>0</v>
      </c>
      <c r="S23" s="195">
        <v>0</v>
      </c>
      <c r="T23" s="188" t="e">
        <f t="shared" si="5"/>
        <v>#DIV/0!</v>
      </c>
      <c r="U23" s="195">
        <v>0</v>
      </c>
      <c r="V23" s="195">
        <v>0</v>
      </c>
      <c r="W23" s="188" t="e">
        <f t="shared" si="6"/>
        <v>#DIV/0!</v>
      </c>
      <c r="X23" s="195">
        <v>0</v>
      </c>
      <c r="Y23" s="195">
        <v>0</v>
      </c>
      <c r="Z23" s="188" t="e">
        <f t="shared" si="7"/>
        <v>#DIV/0!</v>
      </c>
      <c r="AA23" s="195">
        <v>0</v>
      </c>
      <c r="AB23" s="195">
        <v>0</v>
      </c>
      <c r="AC23" s="188" t="e">
        <f t="shared" si="8"/>
        <v>#DIV/0!</v>
      </c>
      <c r="AD23" s="195">
        <v>0</v>
      </c>
      <c r="AE23" s="195">
        <v>0</v>
      </c>
      <c r="AF23" s="188" t="e">
        <f t="shared" si="9"/>
        <v>#DIV/0!</v>
      </c>
      <c r="AG23" s="195">
        <v>0</v>
      </c>
      <c r="AH23" s="195">
        <v>0</v>
      </c>
      <c r="AI23" s="188" t="e">
        <f t="shared" si="10"/>
        <v>#DIV/0!</v>
      </c>
      <c r="AJ23" s="195">
        <v>0</v>
      </c>
      <c r="AK23" s="195">
        <v>0</v>
      </c>
      <c r="AL23" s="188" t="e">
        <f t="shared" si="11"/>
        <v>#DIV/0!</v>
      </c>
    </row>
    <row r="24" spans="1:38" ht="25.5" x14ac:dyDescent="0.7">
      <c r="A24" s="1"/>
      <c r="B24" s="55">
        <f>لیست!D25</f>
        <v>0</v>
      </c>
      <c r="C24" s="195">
        <v>0</v>
      </c>
      <c r="D24" s="195">
        <v>0</v>
      </c>
      <c r="E24" s="188" t="e">
        <f t="shared" si="0"/>
        <v>#DIV/0!</v>
      </c>
      <c r="F24" s="195">
        <v>0</v>
      </c>
      <c r="G24" s="195">
        <v>0</v>
      </c>
      <c r="H24" s="188" t="e">
        <f t="shared" si="1"/>
        <v>#DIV/0!</v>
      </c>
      <c r="I24" s="195">
        <v>0</v>
      </c>
      <c r="J24" s="195">
        <v>0</v>
      </c>
      <c r="K24" s="188" t="e">
        <f t="shared" si="2"/>
        <v>#DIV/0!</v>
      </c>
      <c r="L24" s="195">
        <v>0</v>
      </c>
      <c r="M24" s="195">
        <v>0</v>
      </c>
      <c r="N24" s="188" t="e">
        <f t="shared" si="3"/>
        <v>#DIV/0!</v>
      </c>
      <c r="O24" s="195">
        <v>0</v>
      </c>
      <c r="P24" s="195">
        <v>0</v>
      </c>
      <c r="Q24" s="188" t="e">
        <f t="shared" si="4"/>
        <v>#DIV/0!</v>
      </c>
      <c r="R24" s="195">
        <v>0</v>
      </c>
      <c r="S24" s="195">
        <v>0</v>
      </c>
      <c r="T24" s="188" t="e">
        <f t="shared" si="5"/>
        <v>#DIV/0!</v>
      </c>
      <c r="U24" s="195">
        <v>0</v>
      </c>
      <c r="V24" s="195">
        <v>0</v>
      </c>
      <c r="W24" s="188" t="e">
        <f t="shared" si="6"/>
        <v>#DIV/0!</v>
      </c>
      <c r="X24" s="195">
        <v>0</v>
      </c>
      <c r="Y24" s="195">
        <v>0</v>
      </c>
      <c r="Z24" s="188" t="e">
        <f t="shared" si="7"/>
        <v>#DIV/0!</v>
      </c>
      <c r="AA24" s="195">
        <v>0</v>
      </c>
      <c r="AB24" s="195">
        <v>0</v>
      </c>
      <c r="AC24" s="188" t="e">
        <f t="shared" si="8"/>
        <v>#DIV/0!</v>
      </c>
      <c r="AD24" s="195">
        <v>0</v>
      </c>
      <c r="AE24" s="195">
        <v>0</v>
      </c>
      <c r="AF24" s="188" t="e">
        <f t="shared" si="9"/>
        <v>#DIV/0!</v>
      </c>
      <c r="AG24" s="195">
        <v>0</v>
      </c>
      <c r="AH24" s="195">
        <v>0</v>
      </c>
      <c r="AI24" s="188" t="e">
        <f t="shared" si="10"/>
        <v>#DIV/0!</v>
      </c>
      <c r="AJ24" s="195">
        <v>0</v>
      </c>
      <c r="AK24" s="195">
        <v>0</v>
      </c>
      <c r="AL24" s="188" t="e">
        <f t="shared" si="11"/>
        <v>#DIV/0!</v>
      </c>
    </row>
    <row r="25" spans="1:38" ht="25.5" x14ac:dyDescent="0.7">
      <c r="A25" s="1"/>
      <c r="B25" s="55">
        <f>لیست!D26</f>
        <v>0</v>
      </c>
      <c r="C25" s="195">
        <v>0</v>
      </c>
      <c r="D25" s="195">
        <v>0</v>
      </c>
      <c r="E25" s="188" t="e">
        <f t="shared" si="0"/>
        <v>#DIV/0!</v>
      </c>
      <c r="F25" s="195">
        <v>0</v>
      </c>
      <c r="G25" s="195">
        <v>0</v>
      </c>
      <c r="H25" s="188" t="e">
        <f t="shared" si="1"/>
        <v>#DIV/0!</v>
      </c>
      <c r="I25" s="195">
        <v>0</v>
      </c>
      <c r="J25" s="195">
        <v>0</v>
      </c>
      <c r="K25" s="188" t="e">
        <f t="shared" si="2"/>
        <v>#DIV/0!</v>
      </c>
      <c r="L25" s="195">
        <v>0</v>
      </c>
      <c r="M25" s="195">
        <v>0</v>
      </c>
      <c r="N25" s="188" t="e">
        <f t="shared" si="3"/>
        <v>#DIV/0!</v>
      </c>
      <c r="O25" s="195">
        <v>0</v>
      </c>
      <c r="P25" s="195">
        <v>0</v>
      </c>
      <c r="Q25" s="188" t="e">
        <f t="shared" si="4"/>
        <v>#DIV/0!</v>
      </c>
      <c r="R25" s="195">
        <v>0</v>
      </c>
      <c r="S25" s="195">
        <v>0</v>
      </c>
      <c r="T25" s="188" t="e">
        <f t="shared" si="5"/>
        <v>#DIV/0!</v>
      </c>
      <c r="U25" s="195">
        <v>0</v>
      </c>
      <c r="V25" s="195">
        <v>0</v>
      </c>
      <c r="W25" s="188" t="e">
        <f t="shared" si="6"/>
        <v>#DIV/0!</v>
      </c>
      <c r="X25" s="195">
        <v>0</v>
      </c>
      <c r="Y25" s="195">
        <v>0</v>
      </c>
      <c r="Z25" s="188" t="e">
        <f t="shared" si="7"/>
        <v>#DIV/0!</v>
      </c>
      <c r="AA25" s="195">
        <v>0</v>
      </c>
      <c r="AB25" s="195">
        <v>0</v>
      </c>
      <c r="AC25" s="188" t="e">
        <f t="shared" si="8"/>
        <v>#DIV/0!</v>
      </c>
      <c r="AD25" s="195">
        <v>0</v>
      </c>
      <c r="AE25" s="195">
        <v>0</v>
      </c>
      <c r="AF25" s="188" t="e">
        <f t="shared" si="9"/>
        <v>#DIV/0!</v>
      </c>
      <c r="AG25" s="195">
        <v>0</v>
      </c>
      <c r="AH25" s="195">
        <v>0</v>
      </c>
      <c r="AI25" s="188" t="e">
        <f t="shared" si="10"/>
        <v>#DIV/0!</v>
      </c>
      <c r="AJ25" s="195">
        <v>0</v>
      </c>
      <c r="AK25" s="195">
        <v>0</v>
      </c>
      <c r="AL25" s="188" t="e">
        <f t="shared" si="11"/>
        <v>#DIV/0!</v>
      </c>
    </row>
    <row r="26" spans="1:38" ht="25.5" x14ac:dyDescent="0.7">
      <c r="A26" s="1"/>
      <c r="B26" s="55">
        <f>لیست!D27</f>
        <v>0</v>
      </c>
      <c r="C26" s="195">
        <v>0</v>
      </c>
      <c r="D26" s="195">
        <v>0</v>
      </c>
      <c r="E26" s="188" t="e">
        <f t="shared" si="0"/>
        <v>#DIV/0!</v>
      </c>
      <c r="F26" s="195">
        <v>0</v>
      </c>
      <c r="G26" s="195">
        <v>0</v>
      </c>
      <c r="H26" s="188" t="e">
        <f t="shared" si="1"/>
        <v>#DIV/0!</v>
      </c>
      <c r="I26" s="195">
        <v>0</v>
      </c>
      <c r="J26" s="195">
        <v>0</v>
      </c>
      <c r="K26" s="188" t="e">
        <f t="shared" si="2"/>
        <v>#DIV/0!</v>
      </c>
      <c r="L26" s="195">
        <v>0</v>
      </c>
      <c r="M26" s="195">
        <v>0</v>
      </c>
      <c r="N26" s="188" t="e">
        <f t="shared" si="3"/>
        <v>#DIV/0!</v>
      </c>
      <c r="O26" s="195">
        <v>0</v>
      </c>
      <c r="P26" s="195">
        <v>0</v>
      </c>
      <c r="Q26" s="188" t="e">
        <f t="shared" si="4"/>
        <v>#DIV/0!</v>
      </c>
      <c r="R26" s="195">
        <v>0</v>
      </c>
      <c r="S26" s="195">
        <v>0</v>
      </c>
      <c r="T26" s="188" t="e">
        <f t="shared" si="5"/>
        <v>#DIV/0!</v>
      </c>
      <c r="U26" s="195">
        <v>0</v>
      </c>
      <c r="V26" s="195">
        <v>0</v>
      </c>
      <c r="W26" s="188" t="e">
        <f t="shared" si="6"/>
        <v>#DIV/0!</v>
      </c>
      <c r="X26" s="195">
        <v>0</v>
      </c>
      <c r="Y26" s="195">
        <v>0</v>
      </c>
      <c r="Z26" s="188" t="e">
        <f t="shared" si="7"/>
        <v>#DIV/0!</v>
      </c>
      <c r="AA26" s="195">
        <v>0</v>
      </c>
      <c r="AB26" s="195">
        <v>0</v>
      </c>
      <c r="AC26" s="188" t="e">
        <f t="shared" si="8"/>
        <v>#DIV/0!</v>
      </c>
      <c r="AD26" s="195">
        <v>0</v>
      </c>
      <c r="AE26" s="195">
        <v>0</v>
      </c>
      <c r="AF26" s="188" t="e">
        <f t="shared" si="9"/>
        <v>#DIV/0!</v>
      </c>
      <c r="AG26" s="195">
        <v>0</v>
      </c>
      <c r="AH26" s="195">
        <v>0</v>
      </c>
      <c r="AI26" s="188" t="e">
        <f t="shared" si="10"/>
        <v>#DIV/0!</v>
      </c>
      <c r="AJ26" s="195">
        <v>0</v>
      </c>
      <c r="AK26" s="195">
        <v>0</v>
      </c>
      <c r="AL26" s="188" t="e">
        <f t="shared" si="11"/>
        <v>#DIV/0!</v>
      </c>
    </row>
    <row r="27" spans="1:38" ht="25.5" x14ac:dyDescent="0.7">
      <c r="A27" s="1"/>
      <c r="B27" s="55">
        <f>لیست!D28</f>
        <v>0</v>
      </c>
      <c r="C27" s="195">
        <v>0</v>
      </c>
      <c r="D27" s="195">
        <v>0</v>
      </c>
      <c r="E27" s="188" t="e">
        <f t="shared" si="0"/>
        <v>#DIV/0!</v>
      </c>
      <c r="F27" s="195">
        <v>0</v>
      </c>
      <c r="G27" s="195">
        <v>0</v>
      </c>
      <c r="H27" s="188" t="e">
        <f t="shared" si="1"/>
        <v>#DIV/0!</v>
      </c>
      <c r="I27" s="195">
        <v>0</v>
      </c>
      <c r="J27" s="195">
        <v>0</v>
      </c>
      <c r="K27" s="188" t="e">
        <f t="shared" si="2"/>
        <v>#DIV/0!</v>
      </c>
      <c r="L27" s="195">
        <v>0</v>
      </c>
      <c r="M27" s="195">
        <v>0</v>
      </c>
      <c r="N27" s="188" t="e">
        <f t="shared" si="3"/>
        <v>#DIV/0!</v>
      </c>
      <c r="O27" s="195">
        <v>0</v>
      </c>
      <c r="P27" s="195">
        <v>0</v>
      </c>
      <c r="Q27" s="188" t="e">
        <f t="shared" si="4"/>
        <v>#DIV/0!</v>
      </c>
      <c r="R27" s="195">
        <v>0</v>
      </c>
      <c r="S27" s="195">
        <v>0</v>
      </c>
      <c r="T27" s="188" t="e">
        <f t="shared" si="5"/>
        <v>#DIV/0!</v>
      </c>
      <c r="U27" s="195">
        <v>0</v>
      </c>
      <c r="V27" s="195">
        <v>0</v>
      </c>
      <c r="W27" s="188" t="e">
        <f t="shared" si="6"/>
        <v>#DIV/0!</v>
      </c>
      <c r="X27" s="195">
        <v>0</v>
      </c>
      <c r="Y27" s="195">
        <v>0</v>
      </c>
      <c r="Z27" s="188" t="e">
        <f t="shared" si="7"/>
        <v>#DIV/0!</v>
      </c>
      <c r="AA27" s="195">
        <v>0</v>
      </c>
      <c r="AB27" s="195">
        <v>0</v>
      </c>
      <c r="AC27" s="188" t="e">
        <f t="shared" si="8"/>
        <v>#DIV/0!</v>
      </c>
      <c r="AD27" s="195">
        <v>0</v>
      </c>
      <c r="AE27" s="195">
        <v>0</v>
      </c>
      <c r="AF27" s="188" t="e">
        <f t="shared" si="9"/>
        <v>#DIV/0!</v>
      </c>
      <c r="AG27" s="195">
        <v>0</v>
      </c>
      <c r="AH27" s="195">
        <v>0</v>
      </c>
      <c r="AI27" s="188" t="e">
        <f t="shared" si="10"/>
        <v>#DIV/0!</v>
      </c>
      <c r="AJ27" s="195">
        <v>0</v>
      </c>
      <c r="AK27" s="195">
        <v>0</v>
      </c>
      <c r="AL27" s="188" t="e">
        <f t="shared" si="11"/>
        <v>#DIV/0!</v>
      </c>
    </row>
    <row r="28" spans="1:38" ht="25.5" x14ac:dyDescent="0.7">
      <c r="A28" s="1"/>
      <c r="B28" s="55">
        <f>لیست!D29</f>
        <v>0</v>
      </c>
      <c r="C28" s="195">
        <v>0</v>
      </c>
      <c r="D28" s="195">
        <v>0</v>
      </c>
      <c r="E28" s="188" t="e">
        <f t="shared" si="0"/>
        <v>#DIV/0!</v>
      </c>
      <c r="F28" s="195">
        <v>0</v>
      </c>
      <c r="G28" s="195">
        <v>0</v>
      </c>
      <c r="H28" s="188" t="e">
        <f t="shared" si="1"/>
        <v>#DIV/0!</v>
      </c>
      <c r="I28" s="195">
        <v>0</v>
      </c>
      <c r="J28" s="195">
        <v>0</v>
      </c>
      <c r="K28" s="188" t="e">
        <f t="shared" si="2"/>
        <v>#DIV/0!</v>
      </c>
      <c r="L28" s="195">
        <v>0</v>
      </c>
      <c r="M28" s="195">
        <v>0</v>
      </c>
      <c r="N28" s="188" t="e">
        <f t="shared" si="3"/>
        <v>#DIV/0!</v>
      </c>
      <c r="O28" s="195">
        <v>0</v>
      </c>
      <c r="P28" s="195">
        <v>0</v>
      </c>
      <c r="Q28" s="188" t="e">
        <f t="shared" si="4"/>
        <v>#DIV/0!</v>
      </c>
      <c r="R28" s="195">
        <v>0</v>
      </c>
      <c r="S28" s="195">
        <v>0</v>
      </c>
      <c r="T28" s="188" t="e">
        <f t="shared" si="5"/>
        <v>#DIV/0!</v>
      </c>
      <c r="U28" s="195">
        <v>0</v>
      </c>
      <c r="V28" s="195">
        <v>0</v>
      </c>
      <c r="W28" s="188" t="e">
        <f t="shared" si="6"/>
        <v>#DIV/0!</v>
      </c>
      <c r="X28" s="195">
        <v>0</v>
      </c>
      <c r="Y28" s="195">
        <v>0</v>
      </c>
      <c r="Z28" s="188" t="e">
        <f t="shared" si="7"/>
        <v>#DIV/0!</v>
      </c>
      <c r="AA28" s="195">
        <v>0</v>
      </c>
      <c r="AB28" s="195">
        <v>0</v>
      </c>
      <c r="AC28" s="188" t="e">
        <f t="shared" si="8"/>
        <v>#DIV/0!</v>
      </c>
      <c r="AD28" s="195">
        <v>0</v>
      </c>
      <c r="AE28" s="195">
        <v>0</v>
      </c>
      <c r="AF28" s="188" t="e">
        <f t="shared" si="9"/>
        <v>#DIV/0!</v>
      </c>
      <c r="AG28" s="195">
        <v>0</v>
      </c>
      <c r="AH28" s="195">
        <v>0</v>
      </c>
      <c r="AI28" s="188" t="e">
        <f t="shared" si="10"/>
        <v>#DIV/0!</v>
      </c>
      <c r="AJ28" s="195">
        <v>0</v>
      </c>
      <c r="AK28" s="195">
        <v>0</v>
      </c>
      <c r="AL28" s="188" t="e">
        <f t="shared" si="11"/>
        <v>#DIV/0!</v>
      </c>
    </row>
    <row r="29" spans="1:38" ht="25.5" x14ac:dyDescent="0.7">
      <c r="A29" s="1"/>
      <c r="B29" s="55">
        <f>لیست!D30</f>
        <v>0</v>
      </c>
      <c r="C29" s="195">
        <v>0</v>
      </c>
      <c r="D29" s="195">
        <v>0</v>
      </c>
      <c r="E29" s="188" t="e">
        <f t="shared" si="0"/>
        <v>#DIV/0!</v>
      </c>
      <c r="F29" s="195">
        <v>0</v>
      </c>
      <c r="G29" s="195">
        <v>0</v>
      </c>
      <c r="H29" s="188" t="e">
        <f t="shared" si="1"/>
        <v>#DIV/0!</v>
      </c>
      <c r="I29" s="195">
        <v>0</v>
      </c>
      <c r="J29" s="195">
        <v>0</v>
      </c>
      <c r="K29" s="188" t="e">
        <f t="shared" si="2"/>
        <v>#DIV/0!</v>
      </c>
      <c r="L29" s="195">
        <v>0</v>
      </c>
      <c r="M29" s="195">
        <v>0</v>
      </c>
      <c r="N29" s="188" t="e">
        <f t="shared" si="3"/>
        <v>#DIV/0!</v>
      </c>
      <c r="O29" s="195">
        <v>0</v>
      </c>
      <c r="P29" s="195">
        <v>0</v>
      </c>
      <c r="Q29" s="188" t="e">
        <f t="shared" si="4"/>
        <v>#DIV/0!</v>
      </c>
      <c r="R29" s="195">
        <v>0</v>
      </c>
      <c r="S29" s="195">
        <v>0</v>
      </c>
      <c r="T29" s="188" t="e">
        <f t="shared" si="5"/>
        <v>#DIV/0!</v>
      </c>
      <c r="U29" s="195">
        <v>0</v>
      </c>
      <c r="V29" s="195">
        <v>0</v>
      </c>
      <c r="W29" s="188" t="e">
        <f t="shared" si="6"/>
        <v>#DIV/0!</v>
      </c>
      <c r="X29" s="195">
        <v>0</v>
      </c>
      <c r="Y29" s="195">
        <v>0</v>
      </c>
      <c r="Z29" s="188" t="e">
        <f t="shared" si="7"/>
        <v>#DIV/0!</v>
      </c>
      <c r="AA29" s="195">
        <v>0</v>
      </c>
      <c r="AB29" s="195">
        <v>0</v>
      </c>
      <c r="AC29" s="188" t="e">
        <f t="shared" si="8"/>
        <v>#DIV/0!</v>
      </c>
      <c r="AD29" s="195">
        <v>0</v>
      </c>
      <c r="AE29" s="195">
        <v>0</v>
      </c>
      <c r="AF29" s="188" t="e">
        <f t="shared" si="9"/>
        <v>#DIV/0!</v>
      </c>
      <c r="AG29" s="195">
        <v>0</v>
      </c>
      <c r="AH29" s="195">
        <v>0</v>
      </c>
      <c r="AI29" s="188" t="e">
        <f t="shared" si="10"/>
        <v>#DIV/0!</v>
      </c>
      <c r="AJ29" s="195">
        <v>0</v>
      </c>
      <c r="AK29" s="195">
        <v>0</v>
      </c>
      <c r="AL29" s="188" t="e">
        <f t="shared" si="11"/>
        <v>#DIV/0!</v>
      </c>
    </row>
    <row r="30" spans="1:38" ht="25.5" x14ac:dyDescent="0.7">
      <c r="A30" s="1"/>
      <c r="B30" s="55">
        <f>لیست!D31</f>
        <v>0</v>
      </c>
      <c r="C30" s="195">
        <v>0</v>
      </c>
      <c r="D30" s="195">
        <v>0</v>
      </c>
      <c r="E30" s="188" t="e">
        <f t="shared" si="0"/>
        <v>#DIV/0!</v>
      </c>
      <c r="F30" s="195">
        <v>0</v>
      </c>
      <c r="G30" s="195">
        <v>0</v>
      </c>
      <c r="H30" s="188" t="e">
        <f t="shared" si="1"/>
        <v>#DIV/0!</v>
      </c>
      <c r="I30" s="195">
        <v>0</v>
      </c>
      <c r="J30" s="195">
        <v>0</v>
      </c>
      <c r="K30" s="188" t="e">
        <f t="shared" si="2"/>
        <v>#DIV/0!</v>
      </c>
      <c r="L30" s="195">
        <v>0</v>
      </c>
      <c r="M30" s="195">
        <v>0</v>
      </c>
      <c r="N30" s="188" t="e">
        <f t="shared" si="3"/>
        <v>#DIV/0!</v>
      </c>
      <c r="O30" s="195">
        <v>0</v>
      </c>
      <c r="P30" s="195">
        <v>0</v>
      </c>
      <c r="Q30" s="188" t="e">
        <f t="shared" si="4"/>
        <v>#DIV/0!</v>
      </c>
      <c r="R30" s="195">
        <v>0</v>
      </c>
      <c r="S30" s="195">
        <v>0</v>
      </c>
      <c r="T30" s="188" t="e">
        <f t="shared" si="5"/>
        <v>#DIV/0!</v>
      </c>
      <c r="U30" s="195">
        <v>0</v>
      </c>
      <c r="V30" s="195">
        <v>0</v>
      </c>
      <c r="W30" s="188" t="e">
        <f t="shared" si="6"/>
        <v>#DIV/0!</v>
      </c>
      <c r="X30" s="195">
        <v>0</v>
      </c>
      <c r="Y30" s="195">
        <v>0</v>
      </c>
      <c r="Z30" s="188" t="e">
        <f t="shared" si="7"/>
        <v>#DIV/0!</v>
      </c>
      <c r="AA30" s="195">
        <v>0</v>
      </c>
      <c r="AB30" s="195">
        <v>0</v>
      </c>
      <c r="AC30" s="188" t="e">
        <f t="shared" si="8"/>
        <v>#DIV/0!</v>
      </c>
      <c r="AD30" s="195">
        <v>0</v>
      </c>
      <c r="AE30" s="195">
        <v>0</v>
      </c>
      <c r="AF30" s="188" t="e">
        <f t="shared" si="9"/>
        <v>#DIV/0!</v>
      </c>
      <c r="AG30" s="195">
        <v>0</v>
      </c>
      <c r="AH30" s="195">
        <v>0</v>
      </c>
      <c r="AI30" s="188" t="e">
        <f t="shared" si="10"/>
        <v>#DIV/0!</v>
      </c>
      <c r="AJ30" s="195">
        <v>0</v>
      </c>
      <c r="AK30" s="195">
        <v>0</v>
      </c>
      <c r="AL30" s="188" t="e">
        <f t="shared" si="11"/>
        <v>#DIV/0!</v>
      </c>
    </row>
    <row r="31" spans="1:38" ht="25.5" x14ac:dyDescent="0.7">
      <c r="A31" s="1"/>
      <c r="B31" s="55">
        <f>لیست!D32</f>
        <v>0</v>
      </c>
      <c r="C31" s="195">
        <v>0</v>
      </c>
      <c r="D31" s="195">
        <v>0</v>
      </c>
      <c r="E31" s="188" t="e">
        <f t="shared" si="0"/>
        <v>#DIV/0!</v>
      </c>
      <c r="F31" s="195">
        <v>0</v>
      </c>
      <c r="G31" s="195">
        <v>0</v>
      </c>
      <c r="H31" s="188" t="e">
        <f t="shared" si="1"/>
        <v>#DIV/0!</v>
      </c>
      <c r="I31" s="195">
        <v>0</v>
      </c>
      <c r="J31" s="195">
        <v>0</v>
      </c>
      <c r="K31" s="188" t="e">
        <f t="shared" si="2"/>
        <v>#DIV/0!</v>
      </c>
      <c r="L31" s="195">
        <v>0</v>
      </c>
      <c r="M31" s="195">
        <v>0</v>
      </c>
      <c r="N31" s="188" t="e">
        <f t="shared" si="3"/>
        <v>#DIV/0!</v>
      </c>
      <c r="O31" s="195">
        <v>0</v>
      </c>
      <c r="P31" s="195">
        <v>0</v>
      </c>
      <c r="Q31" s="188" t="e">
        <f t="shared" si="4"/>
        <v>#DIV/0!</v>
      </c>
      <c r="R31" s="195">
        <v>0</v>
      </c>
      <c r="S31" s="195">
        <v>0</v>
      </c>
      <c r="T31" s="188" t="e">
        <f t="shared" si="5"/>
        <v>#DIV/0!</v>
      </c>
      <c r="U31" s="195">
        <v>0</v>
      </c>
      <c r="V31" s="195">
        <v>0</v>
      </c>
      <c r="W31" s="188" t="e">
        <f t="shared" si="6"/>
        <v>#DIV/0!</v>
      </c>
      <c r="X31" s="195">
        <v>0</v>
      </c>
      <c r="Y31" s="195">
        <v>0</v>
      </c>
      <c r="Z31" s="188" t="e">
        <f t="shared" si="7"/>
        <v>#DIV/0!</v>
      </c>
      <c r="AA31" s="195">
        <v>0</v>
      </c>
      <c r="AB31" s="195">
        <v>0</v>
      </c>
      <c r="AC31" s="188" t="e">
        <f t="shared" si="8"/>
        <v>#DIV/0!</v>
      </c>
      <c r="AD31" s="195">
        <v>0</v>
      </c>
      <c r="AE31" s="195">
        <v>0</v>
      </c>
      <c r="AF31" s="188" t="e">
        <f t="shared" si="9"/>
        <v>#DIV/0!</v>
      </c>
      <c r="AG31" s="195">
        <v>0</v>
      </c>
      <c r="AH31" s="195">
        <v>0</v>
      </c>
      <c r="AI31" s="188" t="e">
        <f t="shared" si="10"/>
        <v>#DIV/0!</v>
      </c>
      <c r="AJ31" s="195">
        <v>0</v>
      </c>
      <c r="AK31" s="195">
        <v>0</v>
      </c>
      <c r="AL31" s="188" t="e">
        <f t="shared" si="11"/>
        <v>#DIV/0!</v>
      </c>
    </row>
    <row r="32" spans="1:38" ht="25.5" x14ac:dyDescent="0.7">
      <c r="A32" s="1"/>
      <c r="B32" s="55">
        <f>لیست!D33</f>
        <v>0</v>
      </c>
      <c r="C32" s="195">
        <v>0</v>
      </c>
      <c r="D32" s="195">
        <v>0</v>
      </c>
      <c r="E32" s="188" t="e">
        <f t="shared" si="0"/>
        <v>#DIV/0!</v>
      </c>
      <c r="F32" s="195">
        <v>0</v>
      </c>
      <c r="G32" s="195">
        <v>0</v>
      </c>
      <c r="H32" s="188" t="e">
        <f t="shared" si="1"/>
        <v>#DIV/0!</v>
      </c>
      <c r="I32" s="195">
        <v>0</v>
      </c>
      <c r="J32" s="195">
        <v>0</v>
      </c>
      <c r="K32" s="188" t="e">
        <f t="shared" si="2"/>
        <v>#DIV/0!</v>
      </c>
      <c r="L32" s="195">
        <v>0</v>
      </c>
      <c r="M32" s="195">
        <v>0</v>
      </c>
      <c r="N32" s="188" t="e">
        <f t="shared" si="3"/>
        <v>#DIV/0!</v>
      </c>
      <c r="O32" s="195">
        <v>0</v>
      </c>
      <c r="P32" s="195">
        <v>0</v>
      </c>
      <c r="Q32" s="188" t="e">
        <f t="shared" si="4"/>
        <v>#DIV/0!</v>
      </c>
      <c r="R32" s="195">
        <v>0</v>
      </c>
      <c r="S32" s="195">
        <v>0</v>
      </c>
      <c r="T32" s="188" t="e">
        <f t="shared" si="5"/>
        <v>#DIV/0!</v>
      </c>
      <c r="U32" s="195">
        <v>0</v>
      </c>
      <c r="V32" s="195">
        <v>0</v>
      </c>
      <c r="W32" s="188" t="e">
        <f t="shared" si="6"/>
        <v>#DIV/0!</v>
      </c>
      <c r="X32" s="195">
        <v>0</v>
      </c>
      <c r="Y32" s="195">
        <v>0</v>
      </c>
      <c r="Z32" s="188" t="e">
        <f t="shared" si="7"/>
        <v>#DIV/0!</v>
      </c>
      <c r="AA32" s="195">
        <v>0</v>
      </c>
      <c r="AB32" s="195">
        <v>0</v>
      </c>
      <c r="AC32" s="188" t="e">
        <f t="shared" si="8"/>
        <v>#DIV/0!</v>
      </c>
      <c r="AD32" s="195">
        <v>0</v>
      </c>
      <c r="AE32" s="195">
        <v>0</v>
      </c>
      <c r="AF32" s="188" t="e">
        <f t="shared" si="9"/>
        <v>#DIV/0!</v>
      </c>
      <c r="AG32" s="195">
        <v>0</v>
      </c>
      <c r="AH32" s="195">
        <v>0</v>
      </c>
      <c r="AI32" s="188" t="e">
        <f t="shared" si="10"/>
        <v>#DIV/0!</v>
      </c>
      <c r="AJ32" s="195">
        <v>0</v>
      </c>
      <c r="AK32" s="195">
        <v>0</v>
      </c>
      <c r="AL32" s="188" t="e">
        <f t="shared" si="11"/>
        <v>#DIV/0!</v>
      </c>
    </row>
    <row r="33" spans="1:38" ht="25.5" x14ac:dyDescent="0.7">
      <c r="A33" s="1"/>
      <c r="B33" s="55">
        <f>لیست!D34</f>
        <v>0</v>
      </c>
      <c r="C33" s="195">
        <v>0</v>
      </c>
      <c r="D33" s="195">
        <v>0</v>
      </c>
      <c r="E33" s="188" t="e">
        <f t="shared" si="0"/>
        <v>#DIV/0!</v>
      </c>
      <c r="F33" s="195">
        <v>0</v>
      </c>
      <c r="G33" s="195">
        <v>0</v>
      </c>
      <c r="H33" s="188" t="e">
        <f t="shared" si="1"/>
        <v>#DIV/0!</v>
      </c>
      <c r="I33" s="195">
        <v>0</v>
      </c>
      <c r="J33" s="195">
        <v>0</v>
      </c>
      <c r="K33" s="188" t="e">
        <f t="shared" si="2"/>
        <v>#DIV/0!</v>
      </c>
      <c r="L33" s="195">
        <v>0</v>
      </c>
      <c r="M33" s="195">
        <v>0</v>
      </c>
      <c r="N33" s="188" t="e">
        <f t="shared" si="3"/>
        <v>#DIV/0!</v>
      </c>
      <c r="O33" s="195">
        <v>0</v>
      </c>
      <c r="P33" s="195">
        <v>0</v>
      </c>
      <c r="Q33" s="188" t="e">
        <f t="shared" si="4"/>
        <v>#DIV/0!</v>
      </c>
      <c r="R33" s="195">
        <v>0</v>
      </c>
      <c r="S33" s="195">
        <v>0</v>
      </c>
      <c r="T33" s="188" t="e">
        <f t="shared" si="5"/>
        <v>#DIV/0!</v>
      </c>
      <c r="U33" s="195">
        <v>0</v>
      </c>
      <c r="V33" s="195">
        <v>0</v>
      </c>
      <c r="W33" s="188" t="e">
        <f t="shared" si="6"/>
        <v>#DIV/0!</v>
      </c>
      <c r="X33" s="195">
        <v>0</v>
      </c>
      <c r="Y33" s="195">
        <v>0</v>
      </c>
      <c r="Z33" s="188" t="e">
        <f t="shared" si="7"/>
        <v>#DIV/0!</v>
      </c>
      <c r="AA33" s="195">
        <v>0</v>
      </c>
      <c r="AB33" s="195">
        <v>0</v>
      </c>
      <c r="AC33" s="188" t="e">
        <f t="shared" si="8"/>
        <v>#DIV/0!</v>
      </c>
      <c r="AD33" s="195">
        <v>0</v>
      </c>
      <c r="AE33" s="195">
        <v>0</v>
      </c>
      <c r="AF33" s="188" t="e">
        <f t="shared" si="9"/>
        <v>#DIV/0!</v>
      </c>
      <c r="AG33" s="195">
        <v>0</v>
      </c>
      <c r="AH33" s="195">
        <v>0</v>
      </c>
      <c r="AI33" s="188" t="e">
        <f t="shared" si="10"/>
        <v>#DIV/0!</v>
      </c>
      <c r="AJ33" s="195">
        <v>0</v>
      </c>
      <c r="AK33" s="195">
        <v>0</v>
      </c>
      <c r="AL33" s="188" t="e">
        <f t="shared" si="11"/>
        <v>#DIV/0!</v>
      </c>
    </row>
    <row r="34" spans="1:38" ht="25.5" x14ac:dyDescent="0.7">
      <c r="A34" s="1"/>
      <c r="B34" s="55">
        <f>لیست!D35</f>
        <v>0</v>
      </c>
      <c r="C34" s="195">
        <v>0</v>
      </c>
      <c r="D34" s="195">
        <v>0</v>
      </c>
      <c r="E34" s="188" t="e">
        <f t="shared" si="0"/>
        <v>#DIV/0!</v>
      </c>
      <c r="F34" s="195">
        <v>0</v>
      </c>
      <c r="G34" s="195">
        <v>0</v>
      </c>
      <c r="H34" s="188" t="e">
        <f t="shared" si="1"/>
        <v>#DIV/0!</v>
      </c>
      <c r="I34" s="195">
        <v>0</v>
      </c>
      <c r="J34" s="195">
        <v>0</v>
      </c>
      <c r="K34" s="188" t="e">
        <f t="shared" si="2"/>
        <v>#DIV/0!</v>
      </c>
      <c r="L34" s="195">
        <v>0</v>
      </c>
      <c r="M34" s="195">
        <v>0</v>
      </c>
      <c r="N34" s="188" t="e">
        <f t="shared" si="3"/>
        <v>#DIV/0!</v>
      </c>
      <c r="O34" s="195">
        <v>0</v>
      </c>
      <c r="P34" s="195">
        <v>0</v>
      </c>
      <c r="Q34" s="188" t="e">
        <f t="shared" si="4"/>
        <v>#DIV/0!</v>
      </c>
      <c r="R34" s="195">
        <v>0</v>
      </c>
      <c r="S34" s="195">
        <v>0</v>
      </c>
      <c r="T34" s="188" t="e">
        <f t="shared" si="5"/>
        <v>#DIV/0!</v>
      </c>
      <c r="U34" s="195">
        <v>0</v>
      </c>
      <c r="V34" s="195">
        <v>0</v>
      </c>
      <c r="W34" s="188" t="e">
        <f t="shared" si="6"/>
        <v>#DIV/0!</v>
      </c>
      <c r="X34" s="195">
        <v>0</v>
      </c>
      <c r="Y34" s="195">
        <v>0</v>
      </c>
      <c r="Z34" s="188" t="e">
        <f t="shared" si="7"/>
        <v>#DIV/0!</v>
      </c>
      <c r="AA34" s="195">
        <v>0</v>
      </c>
      <c r="AB34" s="195">
        <v>0</v>
      </c>
      <c r="AC34" s="188" t="e">
        <f t="shared" si="8"/>
        <v>#DIV/0!</v>
      </c>
      <c r="AD34" s="195">
        <v>0</v>
      </c>
      <c r="AE34" s="195">
        <v>0</v>
      </c>
      <c r="AF34" s="188" t="e">
        <f t="shared" si="9"/>
        <v>#DIV/0!</v>
      </c>
      <c r="AG34" s="195">
        <v>0</v>
      </c>
      <c r="AH34" s="195">
        <v>0</v>
      </c>
      <c r="AI34" s="188" t="e">
        <f t="shared" si="10"/>
        <v>#DIV/0!</v>
      </c>
      <c r="AJ34" s="195">
        <v>0</v>
      </c>
      <c r="AK34" s="195">
        <v>0</v>
      </c>
      <c r="AL34" s="188" t="e">
        <f t="shared" si="11"/>
        <v>#DIV/0!</v>
      </c>
    </row>
    <row r="35" spans="1:38" ht="25.5" x14ac:dyDescent="0.7">
      <c r="A35" s="1"/>
      <c r="B35" s="55">
        <f>لیست!D36</f>
        <v>0</v>
      </c>
      <c r="C35" s="195">
        <v>0</v>
      </c>
      <c r="D35" s="195">
        <v>0</v>
      </c>
      <c r="E35" s="188" t="e">
        <f t="shared" si="0"/>
        <v>#DIV/0!</v>
      </c>
      <c r="F35" s="195">
        <v>0</v>
      </c>
      <c r="G35" s="195">
        <v>0</v>
      </c>
      <c r="H35" s="188" t="e">
        <f t="shared" si="1"/>
        <v>#DIV/0!</v>
      </c>
      <c r="I35" s="195">
        <v>0</v>
      </c>
      <c r="J35" s="195">
        <v>0</v>
      </c>
      <c r="K35" s="188" t="e">
        <f t="shared" si="2"/>
        <v>#DIV/0!</v>
      </c>
      <c r="L35" s="195">
        <v>0</v>
      </c>
      <c r="M35" s="195">
        <v>0</v>
      </c>
      <c r="N35" s="188" t="e">
        <f t="shared" si="3"/>
        <v>#DIV/0!</v>
      </c>
      <c r="O35" s="195">
        <v>0</v>
      </c>
      <c r="P35" s="195">
        <v>0</v>
      </c>
      <c r="Q35" s="188" t="e">
        <f t="shared" si="4"/>
        <v>#DIV/0!</v>
      </c>
      <c r="R35" s="195">
        <v>0</v>
      </c>
      <c r="S35" s="195">
        <v>0</v>
      </c>
      <c r="T35" s="188" t="e">
        <f t="shared" si="5"/>
        <v>#DIV/0!</v>
      </c>
      <c r="U35" s="195">
        <v>0</v>
      </c>
      <c r="V35" s="195">
        <v>0</v>
      </c>
      <c r="W35" s="188" t="e">
        <f t="shared" si="6"/>
        <v>#DIV/0!</v>
      </c>
      <c r="X35" s="195">
        <v>0</v>
      </c>
      <c r="Y35" s="195">
        <v>0</v>
      </c>
      <c r="Z35" s="188" t="e">
        <f t="shared" si="7"/>
        <v>#DIV/0!</v>
      </c>
      <c r="AA35" s="195">
        <v>0</v>
      </c>
      <c r="AB35" s="195">
        <v>0</v>
      </c>
      <c r="AC35" s="188" t="e">
        <f t="shared" si="8"/>
        <v>#DIV/0!</v>
      </c>
      <c r="AD35" s="195">
        <v>0</v>
      </c>
      <c r="AE35" s="195">
        <v>0</v>
      </c>
      <c r="AF35" s="188" t="e">
        <f t="shared" si="9"/>
        <v>#DIV/0!</v>
      </c>
      <c r="AG35" s="195">
        <v>0</v>
      </c>
      <c r="AH35" s="195">
        <v>0</v>
      </c>
      <c r="AI35" s="188" t="e">
        <f t="shared" si="10"/>
        <v>#DIV/0!</v>
      </c>
      <c r="AJ35" s="195">
        <v>0</v>
      </c>
      <c r="AK35" s="195">
        <v>0</v>
      </c>
      <c r="AL35" s="188" t="e">
        <f t="shared" si="11"/>
        <v>#DIV/0!</v>
      </c>
    </row>
    <row r="36" spans="1:38" ht="25.5" x14ac:dyDescent="0.7">
      <c r="A36" s="1"/>
      <c r="B36" s="55">
        <f>لیست!D37</f>
        <v>0</v>
      </c>
      <c r="C36" s="195">
        <v>0</v>
      </c>
      <c r="D36" s="195">
        <v>0</v>
      </c>
      <c r="E36" s="188" t="e">
        <f t="shared" si="0"/>
        <v>#DIV/0!</v>
      </c>
      <c r="F36" s="195">
        <v>0</v>
      </c>
      <c r="G36" s="195">
        <v>0</v>
      </c>
      <c r="H36" s="188" t="e">
        <f t="shared" si="1"/>
        <v>#DIV/0!</v>
      </c>
      <c r="I36" s="195">
        <v>0</v>
      </c>
      <c r="J36" s="195">
        <v>0</v>
      </c>
      <c r="K36" s="188" t="e">
        <f t="shared" si="2"/>
        <v>#DIV/0!</v>
      </c>
      <c r="L36" s="195">
        <v>0</v>
      </c>
      <c r="M36" s="195">
        <v>0</v>
      </c>
      <c r="N36" s="188" t="e">
        <f t="shared" si="3"/>
        <v>#DIV/0!</v>
      </c>
      <c r="O36" s="195">
        <v>0</v>
      </c>
      <c r="P36" s="195">
        <v>0</v>
      </c>
      <c r="Q36" s="188" t="e">
        <f t="shared" si="4"/>
        <v>#DIV/0!</v>
      </c>
      <c r="R36" s="195">
        <v>0</v>
      </c>
      <c r="S36" s="195">
        <v>0</v>
      </c>
      <c r="T36" s="188" t="e">
        <f t="shared" si="5"/>
        <v>#DIV/0!</v>
      </c>
      <c r="U36" s="195">
        <v>0</v>
      </c>
      <c r="V36" s="195">
        <v>0</v>
      </c>
      <c r="W36" s="188" t="e">
        <f t="shared" si="6"/>
        <v>#DIV/0!</v>
      </c>
      <c r="X36" s="195">
        <v>0</v>
      </c>
      <c r="Y36" s="195">
        <v>0</v>
      </c>
      <c r="Z36" s="188" t="e">
        <f t="shared" si="7"/>
        <v>#DIV/0!</v>
      </c>
      <c r="AA36" s="195">
        <v>0</v>
      </c>
      <c r="AB36" s="195">
        <v>0</v>
      </c>
      <c r="AC36" s="188" t="e">
        <f t="shared" si="8"/>
        <v>#DIV/0!</v>
      </c>
      <c r="AD36" s="195">
        <v>0</v>
      </c>
      <c r="AE36" s="195">
        <v>0</v>
      </c>
      <c r="AF36" s="188" t="e">
        <f t="shared" si="9"/>
        <v>#DIV/0!</v>
      </c>
      <c r="AG36" s="195">
        <v>0</v>
      </c>
      <c r="AH36" s="195">
        <v>0</v>
      </c>
      <c r="AI36" s="188" t="e">
        <f t="shared" si="10"/>
        <v>#DIV/0!</v>
      </c>
      <c r="AJ36" s="195">
        <v>0</v>
      </c>
      <c r="AK36" s="195">
        <v>0</v>
      </c>
      <c r="AL36" s="188" t="e">
        <f t="shared" si="11"/>
        <v>#DIV/0!</v>
      </c>
    </row>
    <row r="37" spans="1:38" ht="25.5" x14ac:dyDescent="0.7">
      <c r="A37" s="1"/>
      <c r="B37" s="55">
        <f>لیست!D38</f>
        <v>0</v>
      </c>
      <c r="C37" s="195">
        <v>0</v>
      </c>
      <c r="D37" s="195">
        <v>0</v>
      </c>
      <c r="E37" s="188" t="e">
        <f t="shared" si="0"/>
        <v>#DIV/0!</v>
      </c>
      <c r="F37" s="195">
        <v>0</v>
      </c>
      <c r="G37" s="195">
        <v>0</v>
      </c>
      <c r="H37" s="188" t="e">
        <f t="shared" si="1"/>
        <v>#DIV/0!</v>
      </c>
      <c r="I37" s="195">
        <v>0</v>
      </c>
      <c r="J37" s="195">
        <v>0</v>
      </c>
      <c r="K37" s="188" t="e">
        <f t="shared" si="2"/>
        <v>#DIV/0!</v>
      </c>
      <c r="L37" s="195">
        <v>0</v>
      </c>
      <c r="M37" s="195">
        <v>0</v>
      </c>
      <c r="N37" s="188" t="e">
        <f t="shared" si="3"/>
        <v>#DIV/0!</v>
      </c>
      <c r="O37" s="195">
        <v>0</v>
      </c>
      <c r="P37" s="195">
        <v>0</v>
      </c>
      <c r="Q37" s="188" t="e">
        <f t="shared" si="4"/>
        <v>#DIV/0!</v>
      </c>
      <c r="R37" s="195">
        <v>0</v>
      </c>
      <c r="S37" s="195">
        <v>0</v>
      </c>
      <c r="T37" s="188" t="e">
        <f t="shared" si="5"/>
        <v>#DIV/0!</v>
      </c>
      <c r="U37" s="195">
        <v>0</v>
      </c>
      <c r="V37" s="195">
        <v>0</v>
      </c>
      <c r="W37" s="188" t="e">
        <f t="shared" si="6"/>
        <v>#DIV/0!</v>
      </c>
      <c r="X37" s="195">
        <v>0</v>
      </c>
      <c r="Y37" s="195">
        <v>0</v>
      </c>
      <c r="Z37" s="188" t="e">
        <f t="shared" si="7"/>
        <v>#DIV/0!</v>
      </c>
      <c r="AA37" s="195">
        <v>0</v>
      </c>
      <c r="AB37" s="195">
        <v>0</v>
      </c>
      <c r="AC37" s="188" t="e">
        <f t="shared" si="8"/>
        <v>#DIV/0!</v>
      </c>
      <c r="AD37" s="195">
        <v>0</v>
      </c>
      <c r="AE37" s="195">
        <v>0</v>
      </c>
      <c r="AF37" s="188" t="e">
        <f t="shared" si="9"/>
        <v>#DIV/0!</v>
      </c>
      <c r="AG37" s="195">
        <v>0</v>
      </c>
      <c r="AH37" s="195">
        <v>0</v>
      </c>
      <c r="AI37" s="188" t="e">
        <f t="shared" si="10"/>
        <v>#DIV/0!</v>
      </c>
      <c r="AJ37" s="195">
        <v>0</v>
      </c>
      <c r="AK37" s="195">
        <v>0</v>
      </c>
      <c r="AL37" s="188" t="e">
        <f t="shared" si="11"/>
        <v>#DIV/0!</v>
      </c>
    </row>
    <row r="38" spans="1:38" ht="25.5" x14ac:dyDescent="0.7">
      <c r="A38" s="1"/>
      <c r="B38" s="55">
        <f>لیست!D39</f>
        <v>0</v>
      </c>
      <c r="C38" s="195">
        <v>0</v>
      </c>
      <c r="D38" s="195">
        <v>0</v>
      </c>
      <c r="E38" s="188" t="e">
        <f t="shared" si="0"/>
        <v>#DIV/0!</v>
      </c>
      <c r="F38" s="195">
        <v>0</v>
      </c>
      <c r="G38" s="195">
        <v>0</v>
      </c>
      <c r="H38" s="188" t="e">
        <f t="shared" si="1"/>
        <v>#DIV/0!</v>
      </c>
      <c r="I38" s="195">
        <v>0</v>
      </c>
      <c r="J38" s="195">
        <v>0</v>
      </c>
      <c r="K38" s="188" t="e">
        <f t="shared" si="2"/>
        <v>#DIV/0!</v>
      </c>
      <c r="L38" s="195">
        <v>0</v>
      </c>
      <c r="M38" s="195">
        <v>0</v>
      </c>
      <c r="N38" s="188" t="e">
        <f t="shared" si="3"/>
        <v>#DIV/0!</v>
      </c>
      <c r="O38" s="195">
        <v>0</v>
      </c>
      <c r="P38" s="195">
        <v>0</v>
      </c>
      <c r="Q38" s="188" t="e">
        <f t="shared" si="4"/>
        <v>#DIV/0!</v>
      </c>
      <c r="R38" s="195">
        <v>0</v>
      </c>
      <c r="S38" s="195">
        <v>0</v>
      </c>
      <c r="T38" s="188" t="e">
        <f t="shared" si="5"/>
        <v>#DIV/0!</v>
      </c>
      <c r="U38" s="195">
        <v>0</v>
      </c>
      <c r="V38" s="195">
        <v>0</v>
      </c>
      <c r="W38" s="188" t="e">
        <f t="shared" si="6"/>
        <v>#DIV/0!</v>
      </c>
      <c r="X38" s="195">
        <v>0</v>
      </c>
      <c r="Y38" s="195">
        <v>0</v>
      </c>
      <c r="Z38" s="188" t="e">
        <f t="shared" si="7"/>
        <v>#DIV/0!</v>
      </c>
      <c r="AA38" s="195">
        <v>0</v>
      </c>
      <c r="AB38" s="195">
        <v>0</v>
      </c>
      <c r="AC38" s="188" t="e">
        <f t="shared" si="8"/>
        <v>#DIV/0!</v>
      </c>
      <c r="AD38" s="195">
        <v>0</v>
      </c>
      <c r="AE38" s="195">
        <v>0</v>
      </c>
      <c r="AF38" s="188" t="e">
        <f t="shared" si="9"/>
        <v>#DIV/0!</v>
      </c>
      <c r="AG38" s="195">
        <v>0</v>
      </c>
      <c r="AH38" s="195">
        <v>0</v>
      </c>
      <c r="AI38" s="188" t="e">
        <f t="shared" si="10"/>
        <v>#DIV/0!</v>
      </c>
      <c r="AJ38" s="195">
        <v>0</v>
      </c>
      <c r="AK38" s="195">
        <v>0</v>
      </c>
      <c r="AL38" s="188" t="e">
        <f t="shared" si="11"/>
        <v>#DIV/0!</v>
      </c>
    </row>
    <row r="39" spans="1:38" ht="25.5" x14ac:dyDescent="0.7">
      <c r="A39" s="1"/>
      <c r="B39" s="55">
        <f>لیست!D40</f>
        <v>0</v>
      </c>
      <c r="C39" s="195">
        <v>0</v>
      </c>
      <c r="D39" s="195">
        <v>0</v>
      </c>
      <c r="E39" s="188" t="e">
        <f t="shared" si="0"/>
        <v>#DIV/0!</v>
      </c>
      <c r="F39" s="195">
        <v>0</v>
      </c>
      <c r="G39" s="195">
        <v>0</v>
      </c>
      <c r="H39" s="188" t="e">
        <f t="shared" si="1"/>
        <v>#DIV/0!</v>
      </c>
      <c r="I39" s="195">
        <v>0</v>
      </c>
      <c r="J39" s="195">
        <v>0</v>
      </c>
      <c r="K39" s="188" t="e">
        <f t="shared" si="2"/>
        <v>#DIV/0!</v>
      </c>
      <c r="L39" s="195">
        <v>0</v>
      </c>
      <c r="M39" s="195">
        <v>0</v>
      </c>
      <c r="N39" s="188" t="e">
        <f t="shared" si="3"/>
        <v>#DIV/0!</v>
      </c>
      <c r="O39" s="195">
        <v>0</v>
      </c>
      <c r="P39" s="195">
        <v>0</v>
      </c>
      <c r="Q39" s="188" t="e">
        <f t="shared" si="4"/>
        <v>#DIV/0!</v>
      </c>
      <c r="R39" s="195">
        <v>0</v>
      </c>
      <c r="S39" s="195">
        <v>0</v>
      </c>
      <c r="T39" s="188" t="e">
        <f t="shared" si="5"/>
        <v>#DIV/0!</v>
      </c>
      <c r="U39" s="195">
        <v>0</v>
      </c>
      <c r="V39" s="195">
        <v>0</v>
      </c>
      <c r="W39" s="188" t="e">
        <f t="shared" si="6"/>
        <v>#DIV/0!</v>
      </c>
      <c r="X39" s="195">
        <v>0</v>
      </c>
      <c r="Y39" s="195">
        <v>0</v>
      </c>
      <c r="Z39" s="188" t="e">
        <f t="shared" si="7"/>
        <v>#DIV/0!</v>
      </c>
      <c r="AA39" s="195">
        <v>0</v>
      </c>
      <c r="AB39" s="195">
        <v>0</v>
      </c>
      <c r="AC39" s="188" t="e">
        <f t="shared" si="8"/>
        <v>#DIV/0!</v>
      </c>
      <c r="AD39" s="195">
        <v>0</v>
      </c>
      <c r="AE39" s="195">
        <v>0</v>
      </c>
      <c r="AF39" s="188" t="e">
        <f t="shared" si="9"/>
        <v>#DIV/0!</v>
      </c>
      <c r="AG39" s="195">
        <v>0</v>
      </c>
      <c r="AH39" s="195">
        <v>0</v>
      </c>
      <c r="AI39" s="188" t="e">
        <f t="shared" si="10"/>
        <v>#DIV/0!</v>
      </c>
      <c r="AJ39" s="195">
        <v>0</v>
      </c>
      <c r="AK39" s="195">
        <v>0</v>
      </c>
      <c r="AL39" s="188" t="e">
        <f t="shared" si="11"/>
        <v>#DIV/0!</v>
      </c>
    </row>
    <row r="40" spans="1:38" ht="25.5" x14ac:dyDescent="0.7">
      <c r="A40" s="1"/>
      <c r="B40" s="55">
        <f>لیست!D41</f>
        <v>0</v>
      </c>
      <c r="C40" s="195">
        <v>0</v>
      </c>
      <c r="D40" s="195">
        <v>0</v>
      </c>
      <c r="E40" s="188" t="e">
        <f t="shared" si="0"/>
        <v>#DIV/0!</v>
      </c>
      <c r="F40" s="195">
        <v>0</v>
      </c>
      <c r="G40" s="195">
        <v>0</v>
      </c>
      <c r="H40" s="188" t="e">
        <f t="shared" si="1"/>
        <v>#DIV/0!</v>
      </c>
      <c r="I40" s="195">
        <v>0</v>
      </c>
      <c r="J40" s="195">
        <v>0</v>
      </c>
      <c r="K40" s="188" t="e">
        <f t="shared" si="2"/>
        <v>#DIV/0!</v>
      </c>
      <c r="L40" s="195">
        <v>0</v>
      </c>
      <c r="M40" s="195">
        <v>0</v>
      </c>
      <c r="N40" s="188" t="e">
        <f t="shared" si="3"/>
        <v>#DIV/0!</v>
      </c>
      <c r="O40" s="195">
        <v>0</v>
      </c>
      <c r="P40" s="195">
        <v>0</v>
      </c>
      <c r="Q40" s="188" t="e">
        <f t="shared" si="4"/>
        <v>#DIV/0!</v>
      </c>
      <c r="R40" s="195">
        <v>0</v>
      </c>
      <c r="S40" s="195">
        <v>0</v>
      </c>
      <c r="T40" s="188" t="e">
        <f t="shared" si="5"/>
        <v>#DIV/0!</v>
      </c>
      <c r="U40" s="195">
        <v>0</v>
      </c>
      <c r="V40" s="195">
        <v>0</v>
      </c>
      <c r="W40" s="188" t="e">
        <f t="shared" si="6"/>
        <v>#DIV/0!</v>
      </c>
      <c r="X40" s="195">
        <v>0</v>
      </c>
      <c r="Y40" s="195">
        <v>0</v>
      </c>
      <c r="Z40" s="188" t="e">
        <f t="shared" si="7"/>
        <v>#DIV/0!</v>
      </c>
      <c r="AA40" s="195">
        <v>0</v>
      </c>
      <c r="AB40" s="195">
        <v>0</v>
      </c>
      <c r="AC40" s="188" t="e">
        <f t="shared" si="8"/>
        <v>#DIV/0!</v>
      </c>
      <c r="AD40" s="195">
        <v>0</v>
      </c>
      <c r="AE40" s="195">
        <v>0</v>
      </c>
      <c r="AF40" s="188" t="e">
        <f t="shared" si="9"/>
        <v>#DIV/0!</v>
      </c>
      <c r="AG40" s="195">
        <v>0</v>
      </c>
      <c r="AH40" s="195">
        <v>0</v>
      </c>
      <c r="AI40" s="188" t="e">
        <f t="shared" si="10"/>
        <v>#DIV/0!</v>
      </c>
      <c r="AJ40" s="195">
        <v>0</v>
      </c>
      <c r="AK40" s="195">
        <v>0</v>
      </c>
      <c r="AL40" s="188" t="e">
        <f t="shared" si="11"/>
        <v>#DIV/0!</v>
      </c>
    </row>
    <row r="41" spans="1:38" ht="25.5" x14ac:dyDescent="0.7">
      <c r="A41" s="1"/>
      <c r="B41" s="55">
        <f>لیست!D42</f>
        <v>0</v>
      </c>
      <c r="C41" s="195">
        <v>0</v>
      </c>
      <c r="D41" s="195">
        <v>0</v>
      </c>
      <c r="E41" s="188" t="e">
        <f t="shared" si="0"/>
        <v>#DIV/0!</v>
      </c>
      <c r="F41" s="195">
        <v>0</v>
      </c>
      <c r="G41" s="195">
        <v>0</v>
      </c>
      <c r="H41" s="188" t="e">
        <f t="shared" si="1"/>
        <v>#DIV/0!</v>
      </c>
      <c r="I41" s="195">
        <v>0</v>
      </c>
      <c r="J41" s="195">
        <v>0</v>
      </c>
      <c r="K41" s="188" t="e">
        <f t="shared" si="2"/>
        <v>#DIV/0!</v>
      </c>
      <c r="L41" s="195">
        <v>0</v>
      </c>
      <c r="M41" s="195">
        <v>0</v>
      </c>
      <c r="N41" s="188" t="e">
        <f t="shared" si="3"/>
        <v>#DIV/0!</v>
      </c>
      <c r="O41" s="195">
        <v>0</v>
      </c>
      <c r="P41" s="195">
        <v>0</v>
      </c>
      <c r="Q41" s="188" t="e">
        <f t="shared" si="4"/>
        <v>#DIV/0!</v>
      </c>
      <c r="R41" s="195">
        <v>0</v>
      </c>
      <c r="S41" s="195">
        <v>0</v>
      </c>
      <c r="T41" s="188" t="e">
        <f t="shared" si="5"/>
        <v>#DIV/0!</v>
      </c>
      <c r="U41" s="195">
        <v>0</v>
      </c>
      <c r="V41" s="195">
        <v>0</v>
      </c>
      <c r="W41" s="188" t="e">
        <f t="shared" si="6"/>
        <v>#DIV/0!</v>
      </c>
      <c r="X41" s="195">
        <v>0</v>
      </c>
      <c r="Y41" s="195">
        <v>0</v>
      </c>
      <c r="Z41" s="188" t="e">
        <f t="shared" si="7"/>
        <v>#DIV/0!</v>
      </c>
      <c r="AA41" s="195">
        <v>0</v>
      </c>
      <c r="AB41" s="195">
        <v>0</v>
      </c>
      <c r="AC41" s="188" t="e">
        <f t="shared" si="8"/>
        <v>#DIV/0!</v>
      </c>
      <c r="AD41" s="195">
        <v>0</v>
      </c>
      <c r="AE41" s="195">
        <v>0</v>
      </c>
      <c r="AF41" s="188" t="e">
        <f t="shared" si="9"/>
        <v>#DIV/0!</v>
      </c>
      <c r="AG41" s="195">
        <v>0</v>
      </c>
      <c r="AH41" s="195">
        <v>0</v>
      </c>
      <c r="AI41" s="188" t="e">
        <f t="shared" si="10"/>
        <v>#DIV/0!</v>
      </c>
      <c r="AJ41" s="195">
        <v>0</v>
      </c>
      <c r="AK41" s="195">
        <v>0</v>
      </c>
      <c r="AL41" s="188" t="e">
        <f t="shared" si="11"/>
        <v>#DIV/0!</v>
      </c>
    </row>
    <row r="42" spans="1:38" ht="25.5" x14ac:dyDescent="0.7">
      <c r="A42" s="1"/>
      <c r="B42" s="55">
        <f>لیست!D43</f>
        <v>0</v>
      </c>
      <c r="C42" s="195">
        <v>0</v>
      </c>
      <c r="D42" s="195">
        <v>0</v>
      </c>
      <c r="E42" s="188" t="e">
        <f t="shared" si="0"/>
        <v>#DIV/0!</v>
      </c>
      <c r="F42" s="195">
        <v>0</v>
      </c>
      <c r="G42" s="195">
        <v>0</v>
      </c>
      <c r="H42" s="188" t="e">
        <f t="shared" si="1"/>
        <v>#DIV/0!</v>
      </c>
      <c r="I42" s="195">
        <v>0</v>
      </c>
      <c r="J42" s="195">
        <v>0</v>
      </c>
      <c r="K42" s="188" t="e">
        <f t="shared" si="2"/>
        <v>#DIV/0!</v>
      </c>
      <c r="L42" s="195">
        <v>0</v>
      </c>
      <c r="M42" s="195">
        <v>0</v>
      </c>
      <c r="N42" s="188" t="e">
        <f t="shared" si="3"/>
        <v>#DIV/0!</v>
      </c>
      <c r="O42" s="195">
        <v>0</v>
      </c>
      <c r="P42" s="195">
        <v>0</v>
      </c>
      <c r="Q42" s="188" t="e">
        <f t="shared" si="4"/>
        <v>#DIV/0!</v>
      </c>
      <c r="R42" s="195">
        <v>0</v>
      </c>
      <c r="S42" s="195">
        <v>0</v>
      </c>
      <c r="T42" s="188" t="e">
        <f t="shared" si="5"/>
        <v>#DIV/0!</v>
      </c>
      <c r="U42" s="195">
        <v>0</v>
      </c>
      <c r="V42" s="195">
        <v>0</v>
      </c>
      <c r="W42" s="188" t="e">
        <f t="shared" si="6"/>
        <v>#DIV/0!</v>
      </c>
      <c r="X42" s="195">
        <v>0</v>
      </c>
      <c r="Y42" s="195">
        <v>0</v>
      </c>
      <c r="Z42" s="188" t="e">
        <f t="shared" si="7"/>
        <v>#DIV/0!</v>
      </c>
      <c r="AA42" s="195">
        <v>0</v>
      </c>
      <c r="AB42" s="195">
        <v>0</v>
      </c>
      <c r="AC42" s="188" t="e">
        <f t="shared" si="8"/>
        <v>#DIV/0!</v>
      </c>
      <c r="AD42" s="195">
        <v>0</v>
      </c>
      <c r="AE42" s="195">
        <v>0</v>
      </c>
      <c r="AF42" s="188" t="e">
        <f t="shared" si="9"/>
        <v>#DIV/0!</v>
      </c>
      <c r="AG42" s="195">
        <v>0</v>
      </c>
      <c r="AH42" s="195">
        <v>0</v>
      </c>
      <c r="AI42" s="188" t="e">
        <f t="shared" si="10"/>
        <v>#DIV/0!</v>
      </c>
      <c r="AJ42" s="195">
        <v>0</v>
      </c>
      <c r="AK42" s="195">
        <v>0</v>
      </c>
      <c r="AL42" s="188" t="e">
        <f t="shared" si="11"/>
        <v>#DIV/0!</v>
      </c>
    </row>
    <row r="43" spans="1:38" ht="25.5" x14ac:dyDescent="0.7">
      <c r="A43" s="1"/>
      <c r="B43" s="55">
        <f>لیست!D44</f>
        <v>0</v>
      </c>
      <c r="C43" s="195">
        <v>0</v>
      </c>
      <c r="D43" s="195">
        <v>0</v>
      </c>
      <c r="E43" s="188" t="e">
        <f t="shared" si="0"/>
        <v>#DIV/0!</v>
      </c>
      <c r="F43" s="195">
        <v>0</v>
      </c>
      <c r="G43" s="195">
        <v>0</v>
      </c>
      <c r="H43" s="188" t="e">
        <f t="shared" si="1"/>
        <v>#DIV/0!</v>
      </c>
      <c r="I43" s="195">
        <v>0</v>
      </c>
      <c r="J43" s="195">
        <v>0</v>
      </c>
      <c r="K43" s="188" t="e">
        <f t="shared" si="2"/>
        <v>#DIV/0!</v>
      </c>
      <c r="L43" s="195">
        <v>0</v>
      </c>
      <c r="M43" s="195">
        <v>0</v>
      </c>
      <c r="N43" s="188" t="e">
        <f t="shared" si="3"/>
        <v>#DIV/0!</v>
      </c>
      <c r="O43" s="195">
        <v>0</v>
      </c>
      <c r="P43" s="195">
        <v>0</v>
      </c>
      <c r="Q43" s="188" t="e">
        <f t="shared" si="4"/>
        <v>#DIV/0!</v>
      </c>
      <c r="R43" s="195">
        <v>0</v>
      </c>
      <c r="S43" s="195">
        <v>0</v>
      </c>
      <c r="T43" s="188" t="e">
        <f t="shared" si="5"/>
        <v>#DIV/0!</v>
      </c>
      <c r="U43" s="195">
        <v>0</v>
      </c>
      <c r="V43" s="195">
        <v>0</v>
      </c>
      <c r="W43" s="188" t="e">
        <f t="shared" si="6"/>
        <v>#DIV/0!</v>
      </c>
      <c r="X43" s="195">
        <v>0</v>
      </c>
      <c r="Y43" s="195">
        <v>0</v>
      </c>
      <c r="Z43" s="188" t="e">
        <f t="shared" si="7"/>
        <v>#DIV/0!</v>
      </c>
      <c r="AA43" s="195">
        <v>0</v>
      </c>
      <c r="AB43" s="195">
        <v>0</v>
      </c>
      <c r="AC43" s="188" t="e">
        <f t="shared" si="8"/>
        <v>#DIV/0!</v>
      </c>
      <c r="AD43" s="195">
        <v>0</v>
      </c>
      <c r="AE43" s="195">
        <v>0</v>
      </c>
      <c r="AF43" s="188" t="e">
        <f t="shared" si="9"/>
        <v>#DIV/0!</v>
      </c>
      <c r="AG43" s="195">
        <v>0</v>
      </c>
      <c r="AH43" s="195">
        <v>0</v>
      </c>
      <c r="AI43" s="188" t="e">
        <f t="shared" si="10"/>
        <v>#DIV/0!</v>
      </c>
      <c r="AJ43" s="195">
        <v>0</v>
      </c>
      <c r="AK43" s="195">
        <v>0</v>
      </c>
      <c r="AL43" s="188" t="e">
        <f t="shared" si="11"/>
        <v>#DIV/0!</v>
      </c>
    </row>
    <row r="44" spans="1:38" ht="25.5" x14ac:dyDescent="0.7">
      <c r="A44" s="1"/>
      <c r="B44" s="55">
        <f>لیست!D45</f>
        <v>0</v>
      </c>
      <c r="C44" s="195">
        <v>0</v>
      </c>
      <c r="D44" s="195">
        <v>0</v>
      </c>
      <c r="E44" s="188" t="e">
        <f t="shared" si="0"/>
        <v>#DIV/0!</v>
      </c>
      <c r="F44" s="195">
        <v>0</v>
      </c>
      <c r="G44" s="195">
        <v>0</v>
      </c>
      <c r="H44" s="188" t="e">
        <f t="shared" si="1"/>
        <v>#DIV/0!</v>
      </c>
      <c r="I44" s="195">
        <v>0</v>
      </c>
      <c r="J44" s="195">
        <v>0</v>
      </c>
      <c r="K44" s="188" t="e">
        <f t="shared" si="2"/>
        <v>#DIV/0!</v>
      </c>
      <c r="L44" s="195">
        <v>0</v>
      </c>
      <c r="M44" s="195">
        <v>0</v>
      </c>
      <c r="N44" s="188" t="e">
        <f t="shared" si="3"/>
        <v>#DIV/0!</v>
      </c>
      <c r="O44" s="195">
        <v>0</v>
      </c>
      <c r="P44" s="195">
        <v>0</v>
      </c>
      <c r="Q44" s="188" t="e">
        <f t="shared" si="4"/>
        <v>#DIV/0!</v>
      </c>
      <c r="R44" s="195">
        <v>0</v>
      </c>
      <c r="S44" s="195">
        <v>0</v>
      </c>
      <c r="T44" s="188" t="e">
        <f t="shared" si="5"/>
        <v>#DIV/0!</v>
      </c>
      <c r="U44" s="195">
        <v>0</v>
      </c>
      <c r="V44" s="195">
        <v>0</v>
      </c>
      <c r="W44" s="188" t="e">
        <f t="shared" si="6"/>
        <v>#DIV/0!</v>
      </c>
      <c r="X44" s="195">
        <v>0</v>
      </c>
      <c r="Y44" s="195">
        <v>0</v>
      </c>
      <c r="Z44" s="188" t="e">
        <f t="shared" si="7"/>
        <v>#DIV/0!</v>
      </c>
      <c r="AA44" s="195">
        <v>0</v>
      </c>
      <c r="AB44" s="195">
        <v>0</v>
      </c>
      <c r="AC44" s="188" t="e">
        <f t="shared" si="8"/>
        <v>#DIV/0!</v>
      </c>
      <c r="AD44" s="195">
        <v>0</v>
      </c>
      <c r="AE44" s="195">
        <v>0</v>
      </c>
      <c r="AF44" s="188" t="e">
        <f t="shared" si="9"/>
        <v>#DIV/0!</v>
      </c>
      <c r="AG44" s="195">
        <v>0</v>
      </c>
      <c r="AH44" s="195">
        <v>0</v>
      </c>
      <c r="AI44" s="188" t="e">
        <f t="shared" si="10"/>
        <v>#DIV/0!</v>
      </c>
      <c r="AJ44" s="195">
        <v>0</v>
      </c>
      <c r="AK44" s="195">
        <v>0</v>
      </c>
      <c r="AL44" s="188" t="e">
        <f t="shared" si="11"/>
        <v>#DIV/0!</v>
      </c>
    </row>
    <row r="45" spans="1:38" ht="25.5" x14ac:dyDescent="0.7">
      <c r="A45" s="1"/>
      <c r="B45" s="55">
        <f>لیست!D46</f>
        <v>0</v>
      </c>
      <c r="C45" s="195">
        <v>0</v>
      </c>
      <c r="D45" s="195">
        <v>0</v>
      </c>
      <c r="E45" s="188" t="e">
        <f t="shared" si="0"/>
        <v>#DIV/0!</v>
      </c>
      <c r="F45" s="195">
        <v>0</v>
      </c>
      <c r="G45" s="195">
        <v>0</v>
      </c>
      <c r="H45" s="188" t="e">
        <f t="shared" si="1"/>
        <v>#DIV/0!</v>
      </c>
      <c r="I45" s="195">
        <v>0</v>
      </c>
      <c r="J45" s="195">
        <v>0</v>
      </c>
      <c r="K45" s="188" t="e">
        <f t="shared" si="2"/>
        <v>#DIV/0!</v>
      </c>
      <c r="L45" s="195">
        <v>0</v>
      </c>
      <c r="M45" s="195">
        <v>0</v>
      </c>
      <c r="N45" s="188" t="e">
        <f t="shared" si="3"/>
        <v>#DIV/0!</v>
      </c>
      <c r="O45" s="195">
        <v>0</v>
      </c>
      <c r="P45" s="195">
        <v>0</v>
      </c>
      <c r="Q45" s="188" t="e">
        <f t="shared" si="4"/>
        <v>#DIV/0!</v>
      </c>
      <c r="R45" s="195">
        <v>0</v>
      </c>
      <c r="S45" s="195">
        <v>0</v>
      </c>
      <c r="T45" s="188" t="e">
        <f t="shared" si="5"/>
        <v>#DIV/0!</v>
      </c>
      <c r="U45" s="195">
        <v>0</v>
      </c>
      <c r="V45" s="195">
        <v>0</v>
      </c>
      <c r="W45" s="188" t="e">
        <f t="shared" si="6"/>
        <v>#DIV/0!</v>
      </c>
      <c r="X45" s="195">
        <v>0</v>
      </c>
      <c r="Y45" s="195">
        <v>0</v>
      </c>
      <c r="Z45" s="188" t="e">
        <f t="shared" si="7"/>
        <v>#DIV/0!</v>
      </c>
      <c r="AA45" s="195">
        <v>0</v>
      </c>
      <c r="AB45" s="195">
        <v>0</v>
      </c>
      <c r="AC45" s="188" t="e">
        <f t="shared" si="8"/>
        <v>#DIV/0!</v>
      </c>
      <c r="AD45" s="195">
        <v>0</v>
      </c>
      <c r="AE45" s="195">
        <v>0</v>
      </c>
      <c r="AF45" s="188" t="e">
        <f t="shared" si="9"/>
        <v>#DIV/0!</v>
      </c>
      <c r="AG45" s="195">
        <v>0</v>
      </c>
      <c r="AH45" s="195">
        <v>0</v>
      </c>
      <c r="AI45" s="188" t="e">
        <f t="shared" si="10"/>
        <v>#DIV/0!</v>
      </c>
      <c r="AJ45" s="195">
        <v>0</v>
      </c>
      <c r="AK45" s="195">
        <v>0</v>
      </c>
      <c r="AL45" s="188" t="e">
        <f t="shared" si="11"/>
        <v>#DIV/0!</v>
      </c>
    </row>
    <row r="46" spans="1:38" ht="25.5" x14ac:dyDescent="0.7">
      <c r="A46" s="1"/>
      <c r="B46" s="55">
        <f>لیست!D47</f>
        <v>0</v>
      </c>
      <c r="C46" s="195">
        <v>0</v>
      </c>
      <c r="D46" s="195">
        <v>0</v>
      </c>
      <c r="E46" s="188" t="e">
        <f t="shared" si="0"/>
        <v>#DIV/0!</v>
      </c>
      <c r="F46" s="195">
        <v>0</v>
      </c>
      <c r="G46" s="195">
        <v>0</v>
      </c>
      <c r="H46" s="188" t="e">
        <f t="shared" si="1"/>
        <v>#DIV/0!</v>
      </c>
      <c r="I46" s="195">
        <v>0</v>
      </c>
      <c r="J46" s="195">
        <v>0</v>
      </c>
      <c r="K46" s="188" t="e">
        <f t="shared" si="2"/>
        <v>#DIV/0!</v>
      </c>
      <c r="L46" s="195">
        <v>0</v>
      </c>
      <c r="M46" s="195">
        <v>0</v>
      </c>
      <c r="N46" s="188" t="e">
        <f t="shared" si="3"/>
        <v>#DIV/0!</v>
      </c>
      <c r="O46" s="195">
        <v>0</v>
      </c>
      <c r="P46" s="195">
        <v>0</v>
      </c>
      <c r="Q46" s="188" t="e">
        <f t="shared" si="4"/>
        <v>#DIV/0!</v>
      </c>
      <c r="R46" s="195">
        <v>0</v>
      </c>
      <c r="S46" s="195">
        <v>0</v>
      </c>
      <c r="T46" s="188" t="e">
        <f t="shared" si="5"/>
        <v>#DIV/0!</v>
      </c>
      <c r="U46" s="195">
        <v>0</v>
      </c>
      <c r="V46" s="195">
        <v>0</v>
      </c>
      <c r="W46" s="188" t="e">
        <f t="shared" si="6"/>
        <v>#DIV/0!</v>
      </c>
      <c r="X46" s="195">
        <v>0</v>
      </c>
      <c r="Y46" s="195">
        <v>0</v>
      </c>
      <c r="Z46" s="188" t="e">
        <f t="shared" si="7"/>
        <v>#DIV/0!</v>
      </c>
      <c r="AA46" s="195">
        <v>0</v>
      </c>
      <c r="AB46" s="195">
        <v>0</v>
      </c>
      <c r="AC46" s="188" t="e">
        <f t="shared" si="8"/>
        <v>#DIV/0!</v>
      </c>
      <c r="AD46" s="195">
        <v>0</v>
      </c>
      <c r="AE46" s="195">
        <v>0</v>
      </c>
      <c r="AF46" s="188" t="e">
        <f t="shared" si="9"/>
        <v>#DIV/0!</v>
      </c>
      <c r="AG46" s="195">
        <v>0</v>
      </c>
      <c r="AH46" s="195">
        <v>0</v>
      </c>
      <c r="AI46" s="188" t="e">
        <f t="shared" si="10"/>
        <v>#DIV/0!</v>
      </c>
      <c r="AJ46" s="195">
        <v>0</v>
      </c>
      <c r="AK46" s="195">
        <v>0</v>
      </c>
      <c r="AL46" s="188" t="e">
        <f t="shared" si="11"/>
        <v>#DIV/0!</v>
      </c>
    </row>
    <row r="47" spans="1:38" ht="25.5" x14ac:dyDescent="0.7">
      <c r="A47" s="1"/>
      <c r="B47" s="55">
        <f>لیست!D48</f>
        <v>0</v>
      </c>
      <c r="C47" s="195">
        <v>0</v>
      </c>
      <c r="D47" s="195">
        <v>0</v>
      </c>
      <c r="E47" s="188" t="e">
        <f t="shared" si="0"/>
        <v>#DIV/0!</v>
      </c>
      <c r="F47" s="195">
        <v>0</v>
      </c>
      <c r="G47" s="195">
        <v>0</v>
      </c>
      <c r="H47" s="188" t="e">
        <f t="shared" si="1"/>
        <v>#DIV/0!</v>
      </c>
      <c r="I47" s="195">
        <v>0</v>
      </c>
      <c r="J47" s="195">
        <v>0</v>
      </c>
      <c r="K47" s="188" t="e">
        <f t="shared" si="2"/>
        <v>#DIV/0!</v>
      </c>
      <c r="L47" s="195">
        <v>0</v>
      </c>
      <c r="M47" s="195">
        <v>0</v>
      </c>
      <c r="N47" s="188" t="e">
        <f t="shared" si="3"/>
        <v>#DIV/0!</v>
      </c>
      <c r="O47" s="195">
        <v>0</v>
      </c>
      <c r="P47" s="195">
        <v>0</v>
      </c>
      <c r="Q47" s="188" t="e">
        <f t="shared" si="4"/>
        <v>#DIV/0!</v>
      </c>
      <c r="R47" s="195">
        <v>0</v>
      </c>
      <c r="S47" s="195">
        <v>0</v>
      </c>
      <c r="T47" s="188" t="e">
        <f t="shared" si="5"/>
        <v>#DIV/0!</v>
      </c>
      <c r="U47" s="195">
        <v>0</v>
      </c>
      <c r="V47" s="195">
        <v>0</v>
      </c>
      <c r="W47" s="188" t="e">
        <f t="shared" si="6"/>
        <v>#DIV/0!</v>
      </c>
      <c r="X47" s="195">
        <v>0</v>
      </c>
      <c r="Y47" s="195">
        <v>0</v>
      </c>
      <c r="Z47" s="188" t="e">
        <f t="shared" si="7"/>
        <v>#DIV/0!</v>
      </c>
      <c r="AA47" s="195">
        <v>0</v>
      </c>
      <c r="AB47" s="195">
        <v>0</v>
      </c>
      <c r="AC47" s="188" t="e">
        <f t="shared" si="8"/>
        <v>#DIV/0!</v>
      </c>
      <c r="AD47" s="195">
        <v>0</v>
      </c>
      <c r="AE47" s="195">
        <v>0</v>
      </c>
      <c r="AF47" s="188" t="e">
        <f t="shared" si="9"/>
        <v>#DIV/0!</v>
      </c>
      <c r="AG47" s="195">
        <v>0</v>
      </c>
      <c r="AH47" s="195">
        <v>0</v>
      </c>
      <c r="AI47" s="188" t="e">
        <f t="shared" si="10"/>
        <v>#DIV/0!</v>
      </c>
      <c r="AJ47" s="195">
        <v>0</v>
      </c>
      <c r="AK47" s="195">
        <v>0</v>
      </c>
      <c r="AL47" s="188" t="e">
        <f t="shared" si="11"/>
        <v>#DIV/0!</v>
      </c>
    </row>
    <row r="48" spans="1:38" ht="25.5" x14ac:dyDescent="0.7">
      <c r="A48" s="1"/>
      <c r="B48" s="55">
        <f>لیست!D49</f>
        <v>0</v>
      </c>
      <c r="C48" s="195">
        <v>0</v>
      </c>
      <c r="D48" s="195">
        <v>0</v>
      </c>
      <c r="E48" s="188" t="e">
        <f t="shared" si="0"/>
        <v>#DIV/0!</v>
      </c>
      <c r="F48" s="195">
        <v>0</v>
      </c>
      <c r="G48" s="195">
        <v>0</v>
      </c>
      <c r="H48" s="188" t="e">
        <f t="shared" si="1"/>
        <v>#DIV/0!</v>
      </c>
      <c r="I48" s="195">
        <v>0</v>
      </c>
      <c r="J48" s="195">
        <v>0</v>
      </c>
      <c r="K48" s="188" t="e">
        <f t="shared" si="2"/>
        <v>#DIV/0!</v>
      </c>
      <c r="L48" s="195">
        <v>0</v>
      </c>
      <c r="M48" s="195">
        <v>0</v>
      </c>
      <c r="N48" s="188" t="e">
        <f t="shared" si="3"/>
        <v>#DIV/0!</v>
      </c>
      <c r="O48" s="195">
        <v>0</v>
      </c>
      <c r="P48" s="195">
        <v>0</v>
      </c>
      <c r="Q48" s="188" t="e">
        <f t="shared" si="4"/>
        <v>#DIV/0!</v>
      </c>
      <c r="R48" s="195">
        <v>0</v>
      </c>
      <c r="S48" s="195">
        <v>0</v>
      </c>
      <c r="T48" s="188" t="e">
        <f t="shared" si="5"/>
        <v>#DIV/0!</v>
      </c>
      <c r="U48" s="195">
        <v>0</v>
      </c>
      <c r="V48" s="195">
        <v>0</v>
      </c>
      <c r="W48" s="188" t="e">
        <f t="shared" si="6"/>
        <v>#DIV/0!</v>
      </c>
      <c r="X48" s="195">
        <v>0</v>
      </c>
      <c r="Y48" s="195">
        <v>0</v>
      </c>
      <c r="Z48" s="188" t="e">
        <f t="shared" si="7"/>
        <v>#DIV/0!</v>
      </c>
      <c r="AA48" s="195">
        <v>0</v>
      </c>
      <c r="AB48" s="195">
        <v>0</v>
      </c>
      <c r="AC48" s="188" t="e">
        <f t="shared" si="8"/>
        <v>#DIV/0!</v>
      </c>
      <c r="AD48" s="195">
        <v>0</v>
      </c>
      <c r="AE48" s="195">
        <v>0</v>
      </c>
      <c r="AF48" s="188" t="e">
        <f t="shared" si="9"/>
        <v>#DIV/0!</v>
      </c>
      <c r="AG48" s="195">
        <v>0</v>
      </c>
      <c r="AH48" s="195">
        <v>0</v>
      </c>
      <c r="AI48" s="188" t="e">
        <f t="shared" si="10"/>
        <v>#DIV/0!</v>
      </c>
      <c r="AJ48" s="195">
        <v>0</v>
      </c>
      <c r="AK48" s="195">
        <v>0</v>
      </c>
      <c r="AL48" s="188" t="e">
        <f t="shared" si="11"/>
        <v>#DIV/0!</v>
      </c>
    </row>
    <row r="49" spans="1:38" ht="25.5" x14ac:dyDescent="0.7">
      <c r="A49" s="1"/>
      <c r="B49" s="55">
        <f>لیست!D50</f>
        <v>0</v>
      </c>
      <c r="C49" s="195">
        <v>0</v>
      </c>
      <c r="D49" s="195">
        <v>0</v>
      </c>
      <c r="E49" s="188" t="e">
        <f t="shared" si="0"/>
        <v>#DIV/0!</v>
      </c>
      <c r="F49" s="195">
        <v>0</v>
      </c>
      <c r="G49" s="195">
        <v>0</v>
      </c>
      <c r="H49" s="188" t="e">
        <f t="shared" si="1"/>
        <v>#DIV/0!</v>
      </c>
      <c r="I49" s="195">
        <v>0</v>
      </c>
      <c r="J49" s="195">
        <v>0</v>
      </c>
      <c r="K49" s="188" t="e">
        <f t="shared" si="2"/>
        <v>#DIV/0!</v>
      </c>
      <c r="L49" s="195">
        <v>0</v>
      </c>
      <c r="M49" s="195">
        <v>0</v>
      </c>
      <c r="N49" s="188" t="e">
        <f t="shared" si="3"/>
        <v>#DIV/0!</v>
      </c>
      <c r="O49" s="195">
        <v>0</v>
      </c>
      <c r="P49" s="195">
        <v>0</v>
      </c>
      <c r="Q49" s="188" t="e">
        <f t="shared" si="4"/>
        <v>#DIV/0!</v>
      </c>
      <c r="R49" s="195">
        <v>0</v>
      </c>
      <c r="S49" s="195">
        <v>0</v>
      </c>
      <c r="T49" s="188" t="e">
        <f t="shared" si="5"/>
        <v>#DIV/0!</v>
      </c>
      <c r="U49" s="195">
        <v>0</v>
      </c>
      <c r="V49" s="195">
        <v>0</v>
      </c>
      <c r="W49" s="188" t="e">
        <f t="shared" si="6"/>
        <v>#DIV/0!</v>
      </c>
      <c r="X49" s="195">
        <v>0</v>
      </c>
      <c r="Y49" s="195">
        <v>0</v>
      </c>
      <c r="Z49" s="188" t="e">
        <f t="shared" si="7"/>
        <v>#DIV/0!</v>
      </c>
      <c r="AA49" s="195">
        <v>0</v>
      </c>
      <c r="AB49" s="195">
        <v>0</v>
      </c>
      <c r="AC49" s="188" t="e">
        <f t="shared" si="8"/>
        <v>#DIV/0!</v>
      </c>
      <c r="AD49" s="195">
        <v>0</v>
      </c>
      <c r="AE49" s="195">
        <v>0</v>
      </c>
      <c r="AF49" s="188" t="e">
        <f t="shared" si="9"/>
        <v>#DIV/0!</v>
      </c>
      <c r="AG49" s="195">
        <v>0</v>
      </c>
      <c r="AH49" s="195">
        <v>0</v>
      </c>
      <c r="AI49" s="188" t="e">
        <f t="shared" si="10"/>
        <v>#DIV/0!</v>
      </c>
      <c r="AJ49" s="195">
        <v>0</v>
      </c>
      <c r="AK49" s="195">
        <v>0</v>
      </c>
      <c r="AL49" s="188" t="e">
        <f t="shared" si="11"/>
        <v>#DIV/0!</v>
      </c>
    </row>
    <row r="50" spans="1:38" ht="25.5" x14ac:dyDescent="0.7">
      <c r="A50" s="1"/>
      <c r="B50" s="55">
        <f>لیست!D51</f>
        <v>0</v>
      </c>
      <c r="C50" s="195">
        <v>0</v>
      </c>
      <c r="D50" s="195">
        <v>0</v>
      </c>
      <c r="E50" s="188" t="e">
        <f t="shared" si="0"/>
        <v>#DIV/0!</v>
      </c>
      <c r="F50" s="195">
        <v>0</v>
      </c>
      <c r="G50" s="195">
        <v>0</v>
      </c>
      <c r="H50" s="188" t="e">
        <f t="shared" si="1"/>
        <v>#DIV/0!</v>
      </c>
      <c r="I50" s="195">
        <v>0</v>
      </c>
      <c r="J50" s="195">
        <v>0</v>
      </c>
      <c r="K50" s="188" t="e">
        <f t="shared" si="2"/>
        <v>#DIV/0!</v>
      </c>
      <c r="L50" s="195">
        <v>0</v>
      </c>
      <c r="M50" s="195">
        <v>0</v>
      </c>
      <c r="N50" s="188" t="e">
        <f t="shared" si="3"/>
        <v>#DIV/0!</v>
      </c>
      <c r="O50" s="195">
        <v>0</v>
      </c>
      <c r="P50" s="195">
        <v>0</v>
      </c>
      <c r="Q50" s="188" t="e">
        <f t="shared" si="4"/>
        <v>#DIV/0!</v>
      </c>
      <c r="R50" s="195">
        <v>0</v>
      </c>
      <c r="S50" s="195">
        <v>0</v>
      </c>
      <c r="T50" s="188" t="e">
        <f t="shared" si="5"/>
        <v>#DIV/0!</v>
      </c>
      <c r="U50" s="195">
        <v>0</v>
      </c>
      <c r="V50" s="195">
        <v>0</v>
      </c>
      <c r="W50" s="188" t="e">
        <f t="shared" si="6"/>
        <v>#DIV/0!</v>
      </c>
      <c r="X50" s="195">
        <v>0</v>
      </c>
      <c r="Y50" s="195">
        <v>0</v>
      </c>
      <c r="Z50" s="188" t="e">
        <f t="shared" si="7"/>
        <v>#DIV/0!</v>
      </c>
      <c r="AA50" s="195">
        <v>0</v>
      </c>
      <c r="AB50" s="195">
        <v>0</v>
      </c>
      <c r="AC50" s="188" t="e">
        <f t="shared" si="8"/>
        <v>#DIV/0!</v>
      </c>
      <c r="AD50" s="195">
        <v>0</v>
      </c>
      <c r="AE50" s="195">
        <v>0</v>
      </c>
      <c r="AF50" s="188" t="e">
        <f t="shared" si="9"/>
        <v>#DIV/0!</v>
      </c>
      <c r="AG50" s="195">
        <v>0</v>
      </c>
      <c r="AH50" s="195">
        <v>0</v>
      </c>
      <c r="AI50" s="188" t="e">
        <f t="shared" si="10"/>
        <v>#DIV/0!</v>
      </c>
      <c r="AJ50" s="195">
        <v>0</v>
      </c>
      <c r="AK50" s="195">
        <v>0</v>
      </c>
      <c r="AL50" s="188" t="e">
        <f t="shared" si="11"/>
        <v>#DIV/0!</v>
      </c>
    </row>
    <row r="51" spans="1:38" ht="25.5" x14ac:dyDescent="0.7">
      <c r="A51" s="1"/>
      <c r="B51" s="55">
        <f>لیست!D52</f>
        <v>0</v>
      </c>
      <c r="C51" s="195">
        <v>0</v>
      </c>
      <c r="D51" s="195">
        <v>0</v>
      </c>
      <c r="E51" s="188" t="e">
        <f t="shared" si="0"/>
        <v>#DIV/0!</v>
      </c>
      <c r="F51" s="195">
        <v>0</v>
      </c>
      <c r="G51" s="195">
        <v>0</v>
      </c>
      <c r="H51" s="188" t="e">
        <f t="shared" si="1"/>
        <v>#DIV/0!</v>
      </c>
      <c r="I51" s="195">
        <v>0</v>
      </c>
      <c r="J51" s="195">
        <v>0</v>
      </c>
      <c r="K51" s="188" t="e">
        <f t="shared" si="2"/>
        <v>#DIV/0!</v>
      </c>
      <c r="L51" s="195">
        <v>0</v>
      </c>
      <c r="M51" s="195">
        <v>0</v>
      </c>
      <c r="N51" s="188" t="e">
        <f t="shared" si="3"/>
        <v>#DIV/0!</v>
      </c>
      <c r="O51" s="195">
        <v>0</v>
      </c>
      <c r="P51" s="195">
        <v>0</v>
      </c>
      <c r="Q51" s="188" t="e">
        <f t="shared" si="4"/>
        <v>#DIV/0!</v>
      </c>
      <c r="R51" s="195">
        <v>0</v>
      </c>
      <c r="S51" s="195">
        <v>0</v>
      </c>
      <c r="T51" s="188" t="e">
        <f t="shared" si="5"/>
        <v>#DIV/0!</v>
      </c>
      <c r="U51" s="195">
        <v>0</v>
      </c>
      <c r="V51" s="195">
        <v>0</v>
      </c>
      <c r="W51" s="188" t="e">
        <f t="shared" si="6"/>
        <v>#DIV/0!</v>
      </c>
      <c r="X51" s="195">
        <v>0</v>
      </c>
      <c r="Y51" s="195">
        <v>0</v>
      </c>
      <c r="Z51" s="188" t="e">
        <f t="shared" si="7"/>
        <v>#DIV/0!</v>
      </c>
      <c r="AA51" s="195">
        <v>0</v>
      </c>
      <c r="AB51" s="195">
        <v>0</v>
      </c>
      <c r="AC51" s="188" t="e">
        <f t="shared" si="8"/>
        <v>#DIV/0!</v>
      </c>
      <c r="AD51" s="195">
        <v>0</v>
      </c>
      <c r="AE51" s="195">
        <v>0</v>
      </c>
      <c r="AF51" s="188" t="e">
        <f t="shared" si="9"/>
        <v>#DIV/0!</v>
      </c>
      <c r="AG51" s="195">
        <v>0</v>
      </c>
      <c r="AH51" s="195">
        <v>0</v>
      </c>
      <c r="AI51" s="188" t="e">
        <f t="shared" si="10"/>
        <v>#DIV/0!</v>
      </c>
      <c r="AJ51" s="195">
        <v>0</v>
      </c>
      <c r="AK51" s="195">
        <v>0</v>
      </c>
      <c r="AL51" s="188" t="e">
        <f t="shared" si="11"/>
        <v>#DIV/0!</v>
      </c>
    </row>
    <row r="52" spans="1:38" ht="25.5" x14ac:dyDescent="0.7">
      <c r="A52" s="1"/>
      <c r="B52" s="55">
        <f>لیست!D53</f>
        <v>0</v>
      </c>
      <c r="C52" s="195">
        <v>0</v>
      </c>
      <c r="D52" s="195">
        <v>0</v>
      </c>
      <c r="E52" s="188" t="e">
        <f t="shared" si="0"/>
        <v>#DIV/0!</v>
      </c>
      <c r="F52" s="195">
        <v>0</v>
      </c>
      <c r="G52" s="195">
        <v>0</v>
      </c>
      <c r="H52" s="188" t="e">
        <f t="shared" si="1"/>
        <v>#DIV/0!</v>
      </c>
      <c r="I52" s="195">
        <v>0</v>
      </c>
      <c r="J52" s="195">
        <v>0</v>
      </c>
      <c r="K52" s="188" t="e">
        <f t="shared" si="2"/>
        <v>#DIV/0!</v>
      </c>
      <c r="L52" s="195">
        <v>0</v>
      </c>
      <c r="M52" s="195">
        <v>0</v>
      </c>
      <c r="N52" s="188" t="e">
        <f t="shared" si="3"/>
        <v>#DIV/0!</v>
      </c>
      <c r="O52" s="195">
        <v>0</v>
      </c>
      <c r="P52" s="195">
        <v>0</v>
      </c>
      <c r="Q52" s="188" t="e">
        <f t="shared" si="4"/>
        <v>#DIV/0!</v>
      </c>
      <c r="R52" s="195">
        <v>0</v>
      </c>
      <c r="S52" s="195">
        <v>0</v>
      </c>
      <c r="T52" s="188" t="e">
        <f t="shared" si="5"/>
        <v>#DIV/0!</v>
      </c>
      <c r="U52" s="195">
        <v>0</v>
      </c>
      <c r="V52" s="195">
        <v>0</v>
      </c>
      <c r="W52" s="188" t="e">
        <f t="shared" si="6"/>
        <v>#DIV/0!</v>
      </c>
      <c r="X52" s="195">
        <v>0</v>
      </c>
      <c r="Y52" s="195">
        <v>0</v>
      </c>
      <c r="Z52" s="188" t="e">
        <f t="shared" si="7"/>
        <v>#DIV/0!</v>
      </c>
      <c r="AA52" s="195">
        <v>0</v>
      </c>
      <c r="AB52" s="195">
        <v>0</v>
      </c>
      <c r="AC52" s="188" t="e">
        <f t="shared" si="8"/>
        <v>#DIV/0!</v>
      </c>
      <c r="AD52" s="195">
        <v>0</v>
      </c>
      <c r="AE52" s="195">
        <v>0</v>
      </c>
      <c r="AF52" s="188" t="e">
        <f t="shared" si="9"/>
        <v>#DIV/0!</v>
      </c>
      <c r="AG52" s="195">
        <v>0</v>
      </c>
      <c r="AH52" s="195">
        <v>0</v>
      </c>
      <c r="AI52" s="188" t="e">
        <f t="shared" si="10"/>
        <v>#DIV/0!</v>
      </c>
      <c r="AJ52" s="195">
        <v>0</v>
      </c>
      <c r="AK52" s="195">
        <v>0</v>
      </c>
      <c r="AL52" s="188" t="e">
        <f t="shared" si="11"/>
        <v>#DIV/0!</v>
      </c>
    </row>
    <row r="53" spans="1:38" ht="25.5" x14ac:dyDescent="0.7">
      <c r="A53" s="1"/>
      <c r="B53" s="55">
        <f>لیست!D54</f>
        <v>0</v>
      </c>
      <c r="C53" s="195">
        <v>0</v>
      </c>
      <c r="D53" s="195">
        <v>0</v>
      </c>
      <c r="E53" s="188" t="e">
        <f t="shared" si="0"/>
        <v>#DIV/0!</v>
      </c>
      <c r="F53" s="195">
        <v>0</v>
      </c>
      <c r="G53" s="195">
        <v>0</v>
      </c>
      <c r="H53" s="188" t="e">
        <f t="shared" si="1"/>
        <v>#DIV/0!</v>
      </c>
      <c r="I53" s="195">
        <v>0</v>
      </c>
      <c r="J53" s="195">
        <v>0</v>
      </c>
      <c r="K53" s="188" t="e">
        <f t="shared" si="2"/>
        <v>#DIV/0!</v>
      </c>
      <c r="L53" s="195">
        <v>0</v>
      </c>
      <c r="M53" s="195">
        <v>0</v>
      </c>
      <c r="N53" s="188" t="e">
        <f t="shared" si="3"/>
        <v>#DIV/0!</v>
      </c>
      <c r="O53" s="195">
        <v>0</v>
      </c>
      <c r="P53" s="195">
        <v>0</v>
      </c>
      <c r="Q53" s="188" t="e">
        <f t="shared" si="4"/>
        <v>#DIV/0!</v>
      </c>
      <c r="R53" s="195">
        <v>0</v>
      </c>
      <c r="S53" s="195">
        <v>0</v>
      </c>
      <c r="T53" s="188" t="e">
        <f t="shared" si="5"/>
        <v>#DIV/0!</v>
      </c>
      <c r="U53" s="195">
        <v>0</v>
      </c>
      <c r="V53" s="195">
        <v>0</v>
      </c>
      <c r="W53" s="188" t="e">
        <f t="shared" si="6"/>
        <v>#DIV/0!</v>
      </c>
      <c r="X53" s="195">
        <v>0</v>
      </c>
      <c r="Y53" s="195">
        <v>0</v>
      </c>
      <c r="Z53" s="188" t="e">
        <f t="shared" si="7"/>
        <v>#DIV/0!</v>
      </c>
      <c r="AA53" s="195">
        <v>0</v>
      </c>
      <c r="AB53" s="195">
        <v>0</v>
      </c>
      <c r="AC53" s="188" t="e">
        <f t="shared" si="8"/>
        <v>#DIV/0!</v>
      </c>
      <c r="AD53" s="195">
        <v>0</v>
      </c>
      <c r="AE53" s="195">
        <v>0</v>
      </c>
      <c r="AF53" s="188" t="e">
        <f t="shared" si="9"/>
        <v>#DIV/0!</v>
      </c>
      <c r="AG53" s="195">
        <v>0</v>
      </c>
      <c r="AH53" s="195">
        <v>0</v>
      </c>
      <c r="AI53" s="188" t="e">
        <f t="shared" si="10"/>
        <v>#DIV/0!</v>
      </c>
      <c r="AJ53" s="195">
        <v>0</v>
      </c>
      <c r="AK53" s="195">
        <v>0</v>
      </c>
      <c r="AL53" s="188" t="e">
        <f t="shared" si="11"/>
        <v>#DIV/0!</v>
      </c>
    </row>
    <row r="54" spans="1:38" ht="26.25" thickBot="1" x14ac:dyDescent="0.75">
      <c r="A54" s="1"/>
      <c r="B54" s="55">
        <f>لیست!D55</f>
        <v>0</v>
      </c>
      <c r="C54" s="195">
        <v>0</v>
      </c>
      <c r="D54" s="195">
        <v>0</v>
      </c>
      <c r="E54" s="193" t="e">
        <f t="shared" si="0"/>
        <v>#DIV/0!</v>
      </c>
      <c r="F54" s="195">
        <v>0</v>
      </c>
      <c r="G54" s="195">
        <v>0</v>
      </c>
      <c r="H54" s="193" t="e">
        <f t="shared" si="1"/>
        <v>#DIV/0!</v>
      </c>
      <c r="I54" s="195">
        <v>0</v>
      </c>
      <c r="J54" s="195">
        <v>0</v>
      </c>
      <c r="K54" s="193" t="e">
        <f t="shared" si="2"/>
        <v>#DIV/0!</v>
      </c>
      <c r="L54" s="195">
        <v>0</v>
      </c>
      <c r="M54" s="195">
        <v>0</v>
      </c>
      <c r="N54" s="193" t="e">
        <f t="shared" si="3"/>
        <v>#DIV/0!</v>
      </c>
      <c r="O54" s="195">
        <v>0</v>
      </c>
      <c r="P54" s="195">
        <v>0</v>
      </c>
      <c r="Q54" s="193" t="e">
        <f t="shared" si="4"/>
        <v>#DIV/0!</v>
      </c>
      <c r="R54" s="195">
        <v>0</v>
      </c>
      <c r="S54" s="195">
        <v>0</v>
      </c>
      <c r="T54" s="193" t="e">
        <f t="shared" si="5"/>
        <v>#DIV/0!</v>
      </c>
      <c r="U54" s="195">
        <v>0</v>
      </c>
      <c r="V54" s="195">
        <v>0</v>
      </c>
      <c r="W54" s="193" t="e">
        <f t="shared" si="6"/>
        <v>#DIV/0!</v>
      </c>
      <c r="X54" s="195">
        <v>0</v>
      </c>
      <c r="Y54" s="195">
        <v>0</v>
      </c>
      <c r="Z54" s="193" t="e">
        <f t="shared" si="7"/>
        <v>#DIV/0!</v>
      </c>
      <c r="AA54" s="195">
        <v>0</v>
      </c>
      <c r="AB54" s="195">
        <v>0</v>
      </c>
      <c r="AC54" s="193" t="e">
        <f t="shared" si="8"/>
        <v>#DIV/0!</v>
      </c>
      <c r="AD54" s="195">
        <v>0</v>
      </c>
      <c r="AE54" s="195">
        <v>0</v>
      </c>
      <c r="AF54" s="193" t="e">
        <f t="shared" si="9"/>
        <v>#DIV/0!</v>
      </c>
      <c r="AG54" s="195">
        <v>0</v>
      </c>
      <c r="AH54" s="195">
        <v>0</v>
      </c>
      <c r="AI54" s="193" t="e">
        <f t="shared" si="10"/>
        <v>#DIV/0!</v>
      </c>
      <c r="AJ54" s="195">
        <v>0</v>
      </c>
      <c r="AK54" s="195">
        <v>0</v>
      </c>
      <c r="AL54" s="193" t="e">
        <f t="shared" si="11"/>
        <v>#DIV/0!</v>
      </c>
    </row>
    <row r="55" spans="1:38" ht="26.25" thickBot="1" x14ac:dyDescent="0.75">
      <c r="A55" s="1"/>
      <c r="B55" s="16" t="s">
        <v>30</v>
      </c>
      <c r="C55" s="196">
        <f>SUM(C5:C54)</f>
        <v>9581</v>
      </c>
      <c r="D55" s="196">
        <f>SUM(D5:D54)</f>
        <v>10835</v>
      </c>
      <c r="E55" s="194">
        <f>C55/D55*100</f>
        <v>88.426395939086305</v>
      </c>
      <c r="F55" s="196">
        <f>SUM(F5:F54)</f>
        <v>13168</v>
      </c>
      <c r="G55" s="196">
        <f>SUM(G5:G54)</f>
        <v>15100</v>
      </c>
      <c r="H55" s="194">
        <f>F55/G55*100</f>
        <v>87.205298013245041</v>
      </c>
      <c r="I55" s="196">
        <f>SUM(I5:I54)</f>
        <v>16748</v>
      </c>
      <c r="J55" s="196">
        <f>SUM(J5:J54)</f>
        <v>13730</v>
      </c>
      <c r="K55" s="194">
        <f>I55/J55*100</f>
        <v>121.98106336489438</v>
      </c>
      <c r="L55" s="196">
        <f>SUM(L5:L54)</f>
        <v>13557</v>
      </c>
      <c r="M55" s="196">
        <f>SUM(M5:M54)</f>
        <v>15335</v>
      </c>
      <c r="N55" s="194">
        <f>L55/M55*100</f>
        <v>88.405608086077606</v>
      </c>
      <c r="O55" s="196">
        <f>SUM(O5:O54)</f>
        <v>13429</v>
      </c>
      <c r="P55" s="196">
        <f>SUM(P5:P54)</f>
        <v>15340</v>
      </c>
      <c r="Q55" s="194">
        <f>O55/P55*100</f>
        <v>87.542372881355931</v>
      </c>
      <c r="R55" s="196">
        <f>SUM(R5:R54)</f>
        <v>12558</v>
      </c>
      <c r="S55" s="196">
        <f>SUM(S5:S54)</f>
        <v>13960</v>
      </c>
      <c r="T55" s="194">
        <f>R55/S55*100</f>
        <v>89.957020057306593</v>
      </c>
      <c r="U55" s="196">
        <f>SUM(U5:U54)</f>
        <v>11795</v>
      </c>
      <c r="V55" s="196">
        <f>SUM(V5:V54)</f>
        <v>13690</v>
      </c>
      <c r="W55" s="194">
        <f>U55/V55*100</f>
        <v>86.157779401022651</v>
      </c>
      <c r="X55" s="196">
        <f>SUM(X5:X54)</f>
        <v>12578</v>
      </c>
      <c r="Y55" s="196">
        <f>SUM(Y5:Y54)</f>
        <v>14735</v>
      </c>
      <c r="Z55" s="194">
        <f>X55/Y55*100</f>
        <v>85.361384458771624</v>
      </c>
      <c r="AA55" s="196">
        <f>SUM(AA5:AA54)</f>
        <v>11832</v>
      </c>
      <c r="AB55" s="196">
        <f>SUM(AB5:AB54)</f>
        <v>13770</v>
      </c>
      <c r="AC55" s="194">
        <f>AA55/AB55*100</f>
        <v>85.925925925925924</v>
      </c>
      <c r="AD55" s="196">
        <f>SUM(AD5:AD54)</f>
        <v>12412</v>
      </c>
      <c r="AE55" s="196">
        <f>SUM(AE5:AE54)</f>
        <v>14020</v>
      </c>
      <c r="AF55" s="194">
        <f>AD55/AE55*100</f>
        <v>88.530670470756064</v>
      </c>
      <c r="AG55" s="196">
        <f>SUM(AG5:AG54)</f>
        <v>11688</v>
      </c>
      <c r="AH55" s="196">
        <f>SUM(AH5:AH54)</f>
        <v>13245</v>
      </c>
      <c r="AI55" s="194">
        <f>AG55/AH55*100</f>
        <v>88.244620611551525</v>
      </c>
      <c r="AJ55" s="196">
        <f>SUM(AJ5:AJ54)</f>
        <v>11114</v>
      </c>
      <c r="AK55" s="196">
        <f>SUM(AK5:AK54)</f>
        <v>12530</v>
      </c>
      <c r="AL55" s="194">
        <f>AJ55/AK55*100</f>
        <v>88.699122106943335</v>
      </c>
    </row>
    <row r="56" spans="1:38" ht="26.25" thickBot="1" x14ac:dyDescent="0.75">
      <c r="A56" s="2"/>
      <c r="B56" s="16" t="s">
        <v>15</v>
      </c>
      <c r="C56" s="409">
        <f>SUM(C55,F55,I55)/SUM(D55,G55,J55)*100</f>
        <v>99.57645279213412</v>
      </c>
      <c r="D56" s="410"/>
      <c r="E56" s="410"/>
      <c r="F56" s="410"/>
      <c r="G56" s="410"/>
      <c r="H56" s="410"/>
      <c r="I56" s="410"/>
      <c r="J56" s="410"/>
      <c r="K56" s="411"/>
      <c r="L56" s="409">
        <f>SUM(L55,O55,R55)/SUM(M55,P55,S55)*100</f>
        <v>88.594152570852472</v>
      </c>
      <c r="M56" s="410"/>
      <c r="N56" s="410"/>
      <c r="O56" s="410"/>
      <c r="P56" s="410"/>
      <c r="Q56" s="410"/>
      <c r="R56" s="410"/>
      <c r="S56" s="410"/>
      <c r="T56" s="411"/>
      <c r="U56" s="409">
        <f>SUM(U55,X55,AA55)/SUM(V55,Y55,AB55)*100</f>
        <v>85.804005213887905</v>
      </c>
      <c r="V56" s="410"/>
      <c r="W56" s="410"/>
      <c r="X56" s="410"/>
      <c r="Y56" s="410"/>
      <c r="Z56" s="410"/>
      <c r="AA56" s="410"/>
      <c r="AB56" s="410"/>
      <c r="AC56" s="411"/>
      <c r="AD56" s="409">
        <f>SUM(AD55,AG55,AJ55)/SUM(AE55,AH55,AK55)*100</f>
        <v>88.488503580851869</v>
      </c>
      <c r="AE56" s="410"/>
      <c r="AF56" s="410"/>
      <c r="AG56" s="410"/>
      <c r="AH56" s="410"/>
      <c r="AI56" s="410"/>
      <c r="AJ56" s="410"/>
      <c r="AK56" s="410"/>
      <c r="AL56" s="411"/>
    </row>
    <row r="57" spans="1:38" ht="26.25" thickBot="1" x14ac:dyDescent="0.75">
      <c r="A57" s="2"/>
      <c r="B57" s="16" t="s">
        <v>16</v>
      </c>
      <c r="C57" s="409">
        <f>SUM(C55,F55,I55,L55,O55,R55)/SUM(D55,G55,J55,M55,P55,S55)*100</f>
        <v>93.761565836298928</v>
      </c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09">
        <f>SUM(U55,X55,AA55,AD55,AG55,AJ55)/SUM(V55,Y55,AB55,AE55,AH55,AK55)*100</f>
        <v>87.106964263934628</v>
      </c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</row>
    <row r="58" spans="1:38" ht="26.25" thickBot="1" x14ac:dyDescent="0.75">
      <c r="A58" s="2"/>
      <c r="B58" s="16" t="s">
        <v>31</v>
      </c>
      <c r="C58" s="409">
        <f>SUM(U55,X55,AA55,AD55,AG55,AJ55,R55,O55,L55,I55,F55,C55)/SUM(V55,Y55,AB55,AE55,AH55,AK55,S55,P55,M55,J55,G55,D55)*100</f>
        <v>90.480485898129771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1"/>
    </row>
  </sheetData>
  <sheetProtection algorithmName="SHA-512" hashValue="zsaefeOrQTQgFzQh47ajcinlQHpGvsfC7wC+8z/bzA0ijDVviiNUOx8eUACIfi7JL4+aXQXDW96RD3qx0uuCmA==" saltValue="uCkYk1tmHXJ508tLZckLLA==" spinCount="100000" sheet="1" selectLockedCells="1"/>
  <mergeCells count="22">
    <mergeCell ref="Q2:T2"/>
    <mergeCell ref="V2:Y2"/>
    <mergeCell ref="AE2:AL2"/>
    <mergeCell ref="AJ3:AL3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C58:AL58"/>
    <mergeCell ref="C56:K56"/>
    <mergeCell ref="L56:T56"/>
    <mergeCell ref="U56:AC56"/>
    <mergeCell ref="AD56:AL56"/>
    <mergeCell ref="C57:T57"/>
    <mergeCell ref="U57:AL57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لیست</vt:lpstr>
      <vt:lpstr>شاخص های دانشگاه در یک نگاه</vt:lpstr>
      <vt:lpstr>1- کل کادر پرستاری به تخت موجود</vt:lpstr>
      <vt:lpstr>2- پرستار حرفه ای به تخت موجود</vt:lpstr>
      <vt:lpstr>3- شاخص کادر پرستاری مرد به کل </vt:lpstr>
      <vt:lpstr>4- نسبت پرستار حرفه ای شاغل</vt:lpstr>
      <vt:lpstr>5- درصد سقوط بیمار </vt:lpstr>
      <vt:lpstr>6- درصد زخم بستر </vt:lpstr>
      <vt:lpstr>7- میزان رضایت بیماران</vt:lpstr>
      <vt:lpstr>8- میزان اثر بخشی آموزش</vt:lpstr>
      <vt:lpstr>9-نسبت پرستاران آموزش دیدیه</vt:lpstr>
      <vt:lpstr>'5- درصد سقوط بیمار '!Print_Area</vt:lpstr>
      <vt:lpstr>'شاخص های دانشگاه در یک نگاه'!Print_Area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الماسی خانم الهام</dc:creator>
  <cp:lastModifiedBy>Elham Paibarjay</cp:lastModifiedBy>
  <cp:lastPrinted>2017-06-01T19:03:14Z</cp:lastPrinted>
  <dcterms:created xsi:type="dcterms:W3CDTF">2016-09-19T09:09:23Z</dcterms:created>
  <dcterms:modified xsi:type="dcterms:W3CDTF">2019-12-02T05:48:32Z</dcterms:modified>
</cp:coreProperties>
</file>